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2" l="1"/>
  <c r="D49" i="12"/>
  <c r="D48" i="12"/>
  <c r="D47" i="12"/>
  <c r="D46" i="12"/>
  <c r="D45" i="12"/>
  <c r="C44" i="12"/>
  <c r="B44" i="12"/>
  <c r="D44" i="12" s="1"/>
  <c r="C43" i="12"/>
  <c r="B43" i="12"/>
  <c r="D43" i="12" s="1"/>
  <c r="C42" i="12"/>
  <c r="B42" i="12"/>
  <c r="D42" i="12" s="1"/>
  <c r="C41" i="12"/>
  <c r="B41" i="12"/>
  <c r="B50" i="12" s="1"/>
  <c r="C34" i="12"/>
  <c r="B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34" i="12" s="1"/>
  <c r="D6" i="12"/>
  <c r="D50" i="11"/>
  <c r="D49" i="11"/>
  <c r="E49" i="11" s="1"/>
  <c r="D48" i="11"/>
  <c r="D47" i="11"/>
  <c r="D46" i="11"/>
  <c r="D45" i="11"/>
  <c r="E45" i="11" s="1"/>
  <c r="C44" i="11"/>
  <c r="B44" i="11"/>
  <c r="D44" i="11" s="1"/>
  <c r="C43" i="11"/>
  <c r="B43" i="11"/>
  <c r="D43" i="11" s="1"/>
  <c r="E43" i="11" s="1"/>
  <c r="C42" i="11"/>
  <c r="B42" i="11"/>
  <c r="D42" i="11" s="1"/>
  <c r="C41" i="11"/>
  <c r="C51" i="11" s="1"/>
  <c r="B41" i="11"/>
  <c r="D41" i="11" s="1"/>
  <c r="C34" i="11"/>
  <c r="B34" i="11"/>
  <c r="D33" i="11"/>
  <c r="D32" i="11"/>
  <c r="E32" i="11" s="1"/>
  <c r="D31" i="11"/>
  <c r="D30" i="11"/>
  <c r="D29" i="11"/>
  <c r="D28" i="11"/>
  <c r="E28" i="11" s="1"/>
  <c r="D27" i="11"/>
  <c r="D26" i="11"/>
  <c r="D25" i="11"/>
  <c r="D24" i="11"/>
  <c r="E24" i="11" s="1"/>
  <c r="D23" i="11"/>
  <c r="D22" i="11"/>
  <c r="D21" i="11"/>
  <c r="D20" i="11"/>
  <c r="E20" i="11" s="1"/>
  <c r="D19" i="11"/>
  <c r="D18" i="11"/>
  <c r="D17" i="11"/>
  <c r="D16" i="11"/>
  <c r="E16" i="11" s="1"/>
  <c r="D15" i="11"/>
  <c r="D14" i="11"/>
  <c r="D13" i="11"/>
  <c r="D12" i="11"/>
  <c r="E12" i="11" s="1"/>
  <c r="D11" i="11"/>
  <c r="D10" i="11"/>
  <c r="D9" i="11"/>
  <c r="D8" i="11"/>
  <c r="E8" i="11" s="1"/>
  <c r="D7" i="11"/>
  <c r="D6" i="11"/>
  <c r="D34" i="11" s="1"/>
  <c r="D50" i="10"/>
  <c r="E50" i="10" s="1"/>
  <c r="D49" i="10"/>
  <c r="E49" i="10" s="1"/>
  <c r="D48" i="10"/>
  <c r="E48" i="10" s="1"/>
  <c r="D47" i="10"/>
  <c r="D46" i="10"/>
  <c r="E46" i="10" s="1"/>
  <c r="D45" i="10"/>
  <c r="E45" i="10" s="1"/>
  <c r="C44" i="10"/>
  <c r="B44" i="10"/>
  <c r="D44" i="10" s="1"/>
  <c r="C43" i="10"/>
  <c r="B43" i="10"/>
  <c r="D43" i="10" s="1"/>
  <c r="E43" i="10" s="1"/>
  <c r="C42" i="10"/>
  <c r="B42" i="10"/>
  <c r="D42" i="10" s="1"/>
  <c r="C41" i="10"/>
  <c r="C51" i="10" s="1"/>
  <c r="B41" i="10"/>
  <c r="D41" i="10" s="1"/>
  <c r="C34" i="10"/>
  <c r="B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34" i="10" s="1"/>
  <c r="C52" i="9"/>
  <c r="D51" i="9"/>
  <c r="D50" i="9"/>
  <c r="D49" i="9"/>
  <c r="D48" i="9"/>
  <c r="D47" i="9"/>
  <c r="D46" i="9"/>
  <c r="D45" i="9"/>
  <c r="C44" i="9"/>
  <c r="B44" i="9"/>
  <c r="D44" i="9" s="1"/>
  <c r="C43" i="9"/>
  <c r="B43" i="9"/>
  <c r="D43" i="9" s="1"/>
  <c r="C42" i="9"/>
  <c r="B42" i="9"/>
  <c r="D42" i="9" s="1"/>
  <c r="C41" i="9"/>
  <c r="B41" i="9"/>
  <c r="B52" i="9" s="1"/>
  <c r="C34" i="9"/>
  <c r="B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0" i="8"/>
  <c r="D49" i="8"/>
  <c r="E49" i="8" s="1"/>
  <c r="D48" i="8"/>
  <c r="D47" i="8"/>
  <c r="D46" i="8"/>
  <c r="D45" i="8"/>
  <c r="E45" i="8" s="1"/>
  <c r="C44" i="8"/>
  <c r="B44" i="8"/>
  <c r="D44" i="8" s="1"/>
  <c r="C43" i="8"/>
  <c r="B43" i="8"/>
  <c r="D43" i="8" s="1"/>
  <c r="E43" i="8" s="1"/>
  <c r="C42" i="8"/>
  <c r="B42" i="8"/>
  <c r="D42" i="8" s="1"/>
  <c r="C41" i="8"/>
  <c r="C51" i="8" s="1"/>
  <c r="B41" i="8"/>
  <c r="B51" i="8" s="1"/>
  <c r="C34" i="8"/>
  <c r="B34" i="8"/>
  <c r="D33" i="8"/>
  <c r="D32" i="8"/>
  <c r="E32" i="8" s="1"/>
  <c r="D31" i="8"/>
  <c r="D30" i="8"/>
  <c r="D29" i="8"/>
  <c r="D28" i="8"/>
  <c r="E28" i="8" s="1"/>
  <c r="D27" i="8"/>
  <c r="D26" i="8"/>
  <c r="D25" i="8"/>
  <c r="D24" i="8"/>
  <c r="E24" i="8" s="1"/>
  <c r="D23" i="8"/>
  <c r="D22" i="8"/>
  <c r="D21" i="8"/>
  <c r="D20" i="8"/>
  <c r="E20" i="8" s="1"/>
  <c r="D19" i="8"/>
  <c r="D18" i="8"/>
  <c r="D17" i="8"/>
  <c r="D16" i="8"/>
  <c r="E16" i="8" s="1"/>
  <c r="D15" i="8"/>
  <c r="D14" i="8"/>
  <c r="D13" i="8"/>
  <c r="D12" i="8"/>
  <c r="E12" i="8" s="1"/>
  <c r="D11" i="8"/>
  <c r="D10" i="8"/>
  <c r="D9" i="8"/>
  <c r="D8" i="8"/>
  <c r="E8" i="8" s="1"/>
  <c r="D7" i="8"/>
  <c r="D6" i="8"/>
  <c r="D34" i="8" s="1"/>
  <c r="D50" i="7"/>
  <c r="E50" i="7" s="1"/>
  <c r="D49" i="7"/>
  <c r="D48" i="7"/>
  <c r="E48" i="7" s="1"/>
  <c r="D47" i="7"/>
  <c r="D46" i="7"/>
  <c r="E46" i="7" s="1"/>
  <c r="D45" i="7"/>
  <c r="C44" i="7"/>
  <c r="B44" i="7"/>
  <c r="D44" i="7" s="1"/>
  <c r="C43" i="7"/>
  <c r="B43" i="7"/>
  <c r="D43" i="7" s="1"/>
  <c r="E43" i="7" s="1"/>
  <c r="C42" i="7"/>
  <c r="B42" i="7"/>
  <c r="D42" i="7" s="1"/>
  <c r="C41" i="7"/>
  <c r="C51" i="7" s="1"/>
  <c r="B41" i="7"/>
  <c r="D41" i="7" s="1"/>
  <c r="C34" i="7"/>
  <c r="B34" i="7"/>
  <c r="D33" i="7"/>
  <c r="E33" i="7" s="1"/>
  <c r="D32" i="7"/>
  <c r="E32" i="7" s="1"/>
  <c r="D31" i="7"/>
  <c r="E31" i="7" s="1"/>
  <c r="D30" i="7"/>
  <c r="D29" i="7"/>
  <c r="E29" i="7" s="1"/>
  <c r="D28" i="7"/>
  <c r="E28" i="7" s="1"/>
  <c r="D27" i="7"/>
  <c r="E27" i="7" s="1"/>
  <c r="D26" i="7"/>
  <c r="D25" i="7"/>
  <c r="E25" i="7" s="1"/>
  <c r="D24" i="7"/>
  <c r="E24" i="7" s="1"/>
  <c r="D23" i="7"/>
  <c r="D22" i="7"/>
  <c r="D21" i="7"/>
  <c r="D20" i="7"/>
  <c r="E20" i="7" s="1"/>
  <c r="D19" i="7"/>
  <c r="D18" i="7"/>
  <c r="D17" i="7"/>
  <c r="E17" i="7" s="1"/>
  <c r="D16" i="7"/>
  <c r="E16" i="7" s="1"/>
  <c r="D15" i="7"/>
  <c r="E15" i="7" s="1"/>
  <c r="D14" i="7"/>
  <c r="D13" i="7"/>
  <c r="E13" i="7" s="1"/>
  <c r="D12" i="7"/>
  <c r="E12" i="7" s="1"/>
  <c r="D11" i="7"/>
  <c r="D10" i="7"/>
  <c r="D9" i="7"/>
  <c r="E9" i="7" s="1"/>
  <c r="D8" i="7"/>
  <c r="E8" i="7" s="1"/>
  <c r="D7" i="7"/>
  <c r="E7" i="7" s="1"/>
  <c r="D6" i="7"/>
  <c r="D34" i="7" s="1"/>
  <c r="D49" i="6"/>
  <c r="D48" i="6"/>
  <c r="D47" i="6"/>
  <c r="D46" i="6"/>
  <c r="D45" i="6"/>
  <c r="D44" i="6"/>
  <c r="C43" i="6"/>
  <c r="D43" i="6" s="1"/>
  <c r="B43" i="6"/>
  <c r="C42" i="6"/>
  <c r="D42" i="6" s="1"/>
  <c r="B42" i="6"/>
  <c r="C41" i="6"/>
  <c r="D41" i="6" s="1"/>
  <c r="B41" i="6"/>
  <c r="C40" i="6"/>
  <c r="D40" i="6" s="1"/>
  <c r="B40" i="6"/>
  <c r="B50" i="6" s="1"/>
  <c r="C33" i="6"/>
  <c r="B33" i="6"/>
  <c r="D32" i="6"/>
  <c r="D31" i="6"/>
  <c r="D30" i="6"/>
  <c r="D29" i="6"/>
  <c r="E29" i="6" s="1"/>
  <c r="D28" i="6"/>
  <c r="D27" i="6"/>
  <c r="D26" i="6"/>
  <c r="D25" i="6"/>
  <c r="E25" i="6" s="1"/>
  <c r="D24" i="6"/>
  <c r="D23" i="6"/>
  <c r="D22" i="6"/>
  <c r="D21" i="6"/>
  <c r="E21" i="6" s="1"/>
  <c r="D20" i="6"/>
  <c r="D19" i="6"/>
  <c r="D18" i="6"/>
  <c r="D17" i="6"/>
  <c r="E17" i="6" s="1"/>
  <c r="D16" i="6"/>
  <c r="D15" i="6"/>
  <c r="D14" i="6"/>
  <c r="D13" i="6"/>
  <c r="E13" i="6" s="1"/>
  <c r="D12" i="6"/>
  <c r="D11" i="6"/>
  <c r="D10" i="6"/>
  <c r="D9" i="6"/>
  <c r="E9" i="6" s="1"/>
  <c r="D8" i="6"/>
  <c r="D7" i="6"/>
  <c r="D6" i="6"/>
  <c r="D33" i="6" s="1"/>
  <c r="D49" i="5"/>
  <c r="D48" i="5"/>
  <c r="D47" i="5"/>
  <c r="D46" i="5"/>
  <c r="D45" i="5"/>
  <c r="D44" i="5"/>
  <c r="C43" i="5"/>
  <c r="B43" i="5"/>
  <c r="D43" i="5" s="1"/>
  <c r="C42" i="5"/>
  <c r="B42" i="5"/>
  <c r="D42" i="5" s="1"/>
  <c r="C41" i="5"/>
  <c r="B41" i="5"/>
  <c r="D41" i="5" s="1"/>
  <c r="C40" i="5"/>
  <c r="C50" i="5" s="1"/>
  <c r="B40" i="5"/>
  <c r="D40" i="5" s="1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3" i="5" s="1"/>
  <c r="D49" i="4"/>
  <c r="E49" i="4" s="1"/>
  <c r="D48" i="4"/>
  <c r="D47" i="4"/>
  <c r="D46" i="4"/>
  <c r="E46" i="4" s="1"/>
  <c r="D45" i="4"/>
  <c r="E45" i="4" s="1"/>
  <c r="D44" i="4"/>
  <c r="C43" i="4"/>
  <c r="B43" i="4"/>
  <c r="D43" i="4" s="1"/>
  <c r="E43" i="4" s="1"/>
  <c r="C42" i="4"/>
  <c r="B42" i="4"/>
  <c r="D42" i="4" s="1"/>
  <c r="C41" i="4"/>
  <c r="B41" i="4"/>
  <c r="D41" i="4" s="1"/>
  <c r="E41" i="4" s="1"/>
  <c r="C40" i="4"/>
  <c r="C50" i="4" s="1"/>
  <c r="B40" i="4"/>
  <c r="D40" i="4" s="1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3" i="4" s="1"/>
  <c r="D49" i="3"/>
  <c r="D48" i="3"/>
  <c r="D47" i="3"/>
  <c r="D46" i="3"/>
  <c r="D45" i="3"/>
  <c r="D44" i="3"/>
  <c r="C43" i="3"/>
  <c r="D43" i="3" s="1"/>
  <c r="B43" i="3"/>
  <c r="C42" i="3"/>
  <c r="D42" i="3" s="1"/>
  <c r="B42" i="3"/>
  <c r="C41" i="3"/>
  <c r="D41" i="3" s="1"/>
  <c r="B41" i="3"/>
  <c r="C40" i="3"/>
  <c r="C50" i="3" s="1"/>
  <c r="B40" i="3"/>
  <c r="B50" i="3" s="1"/>
  <c r="C33" i="3"/>
  <c r="B33" i="3"/>
  <c r="D32" i="3"/>
  <c r="D31" i="3"/>
  <c r="D30" i="3"/>
  <c r="D29" i="3"/>
  <c r="E29" i="3" s="1"/>
  <c r="D28" i="3"/>
  <c r="D27" i="3"/>
  <c r="D26" i="3"/>
  <c r="D25" i="3"/>
  <c r="E25" i="3" s="1"/>
  <c r="D24" i="3"/>
  <c r="D23" i="3"/>
  <c r="D22" i="3"/>
  <c r="D21" i="3"/>
  <c r="E21" i="3" s="1"/>
  <c r="D20" i="3"/>
  <c r="D19" i="3"/>
  <c r="D18" i="3"/>
  <c r="D17" i="3"/>
  <c r="E17" i="3" s="1"/>
  <c r="D16" i="3"/>
  <c r="D15" i="3"/>
  <c r="D14" i="3"/>
  <c r="D13" i="3"/>
  <c r="E13" i="3" s="1"/>
  <c r="D12" i="3"/>
  <c r="D11" i="3"/>
  <c r="D10" i="3"/>
  <c r="D9" i="3"/>
  <c r="E9" i="3" s="1"/>
  <c r="D8" i="3"/>
  <c r="D7" i="3"/>
  <c r="D6" i="3"/>
  <c r="D33" i="3" s="1"/>
  <c r="D48" i="2"/>
  <c r="D47" i="2"/>
  <c r="D46" i="2"/>
  <c r="D45" i="2"/>
  <c r="D44" i="2"/>
  <c r="D43" i="2"/>
  <c r="C42" i="2"/>
  <c r="B42" i="2"/>
  <c r="D42" i="2" s="1"/>
  <c r="C41" i="2"/>
  <c r="B41" i="2"/>
  <c r="D41" i="2" s="1"/>
  <c r="C40" i="2"/>
  <c r="B40" i="2"/>
  <c r="D40" i="2" s="1"/>
  <c r="C39" i="2"/>
  <c r="C49" i="2" s="1"/>
  <c r="B39" i="2"/>
  <c r="D39" i="2" s="1"/>
  <c r="C32" i="2"/>
  <c r="B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47" i="1"/>
  <c r="D46" i="1"/>
  <c r="D45" i="1"/>
  <c r="D44" i="1"/>
  <c r="D43" i="1"/>
  <c r="C42" i="1"/>
  <c r="B42" i="1"/>
  <c r="D42" i="1" s="1"/>
  <c r="C41" i="1"/>
  <c r="B41" i="1"/>
  <c r="D41" i="1" s="1"/>
  <c r="C40" i="1"/>
  <c r="B40" i="1"/>
  <c r="D40" i="1" s="1"/>
  <c r="C39" i="1"/>
  <c r="C48" i="1" s="1"/>
  <c r="B39" i="1"/>
  <c r="B48" i="1" s="1"/>
  <c r="C32" i="1"/>
  <c r="B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2" i="1" s="1"/>
  <c r="E11" i="12" l="1"/>
  <c r="E19" i="12"/>
  <c r="E27" i="12"/>
  <c r="E6" i="12"/>
  <c r="E10" i="12"/>
  <c r="E14" i="12"/>
  <c r="E18" i="12"/>
  <c r="E22" i="12"/>
  <c r="E26" i="12"/>
  <c r="E30" i="12"/>
  <c r="E42" i="12"/>
  <c r="E44" i="12"/>
  <c r="E47" i="12"/>
  <c r="E20" i="12"/>
  <c r="E46" i="12"/>
  <c r="E48" i="12"/>
  <c r="E15" i="12"/>
  <c r="E23" i="12"/>
  <c r="E31" i="12"/>
  <c r="E8" i="12"/>
  <c r="E12" i="12"/>
  <c r="E16" i="12"/>
  <c r="E24" i="12"/>
  <c r="E28" i="12"/>
  <c r="E32" i="12"/>
  <c r="E43" i="12"/>
  <c r="E45" i="12"/>
  <c r="E49" i="12"/>
  <c r="E9" i="12"/>
  <c r="E13" i="12"/>
  <c r="E17" i="12"/>
  <c r="E21" i="12"/>
  <c r="E25" i="12"/>
  <c r="E29" i="12"/>
  <c r="E33" i="12"/>
  <c r="D41" i="12"/>
  <c r="E7" i="12"/>
  <c r="E50" i="11"/>
  <c r="E48" i="11"/>
  <c r="E46" i="11"/>
  <c r="E33" i="11"/>
  <c r="E29" i="11"/>
  <c r="E25" i="11"/>
  <c r="E21" i="11"/>
  <c r="E17" i="11"/>
  <c r="E13" i="11"/>
  <c r="E9" i="11"/>
  <c r="E31" i="11"/>
  <c r="E27" i="11"/>
  <c r="E23" i="11"/>
  <c r="E19" i="11"/>
  <c r="E15" i="11"/>
  <c r="E11" i="11"/>
  <c r="E7" i="11"/>
  <c r="E10" i="11"/>
  <c r="E14" i="11"/>
  <c r="E18" i="11"/>
  <c r="E22" i="11"/>
  <c r="E26" i="11"/>
  <c r="E30" i="11"/>
  <c r="E42" i="11"/>
  <c r="E44" i="11"/>
  <c r="E47" i="11"/>
  <c r="E41" i="11"/>
  <c r="E51" i="11" s="1"/>
  <c r="D51" i="11"/>
  <c r="B51" i="11"/>
  <c r="E6" i="11"/>
  <c r="E41" i="10"/>
  <c r="D51" i="10"/>
  <c r="E29" i="10"/>
  <c r="E9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6" i="10"/>
  <c r="E25" i="10"/>
  <c r="E33" i="10"/>
  <c r="E31" i="10"/>
  <c r="E27" i="10"/>
  <c r="E23" i="10"/>
  <c r="E21" i="10"/>
  <c r="E19" i="10"/>
  <c r="E17" i="10"/>
  <c r="E15" i="10"/>
  <c r="E13" i="10"/>
  <c r="E11" i="10"/>
  <c r="E7" i="10"/>
  <c r="E42" i="10"/>
  <c r="E44" i="10"/>
  <c r="E47" i="10"/>
  <c r="B51" i="10"/>
  <c r="E10" i="9"/>
  <c r="E26" i="9"/>
  <c r="E8" i="9"/>
  <c r="E24" i="9"/>
  <c r="E45" i="9"/>
  <c r="E17" i="9"/>
  <c r="E33" i="9"/>
  <c r="E7" i="9"/>
  <c r="E23" i="9"/>
  <c r="D34" i="9"/>
  <c r="D41" i="9"/>
  <c r="E50" i="8"/>
  <c r="E48" i="8"/>
  <c r="E46" i="8"/>
  <c r="E31" i="8"/>
  <c r="E29" i="8"/>
  <c r="E25" i="8"/>
  <c r="E21" i="8"/>
  <c r="E17" i="8"/>
  <c r="E13" i="8"/>
  <c r="E11" i="8"/>
  <c r="E7" i="8"/>
  <c r="E33" i="8"/>
  <c r="E27" i="8"/>
  <c r="E23" i="8"/>
  <c r="E19" i="8"/>
  <c r="E15" i="8"/>
  <c r="E9" i="8"/>
  <c r="E10" i="8"/>
  <c r="E14" i="8"/>
  <c r="E18" i="8"/>
  <c r="E22" i="8"/>
  <c r="E26" i="8"/>
  <c r="E30" i="8"/>
  <c r="E42" i="8"/>
  <c r="E44" i="8"/>
  <c r="E47" i="8"/>
  <c r="E6" i="8"/>
  <c r="D41" i="8"/>
  <c r="E41" i="7"/>
  <c r="D51" i="7"/>
  <c r="E49" i="7"/>
  <c r="E45" i="7"/>
  <c r="E23" i="7"/>
  <c r="E21" i="7"/>
  <c r="E19" i="7"/>
  <c r="E11" i="7"/>
  <c r="E47" i="7"/>
  <c r="E10" i="7"/>
  <c r="E14" i="7"/>
  <c r="E18" i="7"/>
  <c r="E22" i="7"/>
  <c r="E26" i="7"/>
  <c r="E30" i="7"/>
  <c r="E42" i="7"/>
  <c r="E44" i="7"/>
  <c r="B51" i="7"/>
  <c r="E6" i="7"/>
  <c r="E48" i="6"/>
  <c r="E46" i="6"/>
  <c r="E44" i="6"/>
  <c r="E10" i="6"/>
  <c r="E14" i="6"/>
  <c r="E18" i="6"/>
  <c r="E22" i="6"/>
  <c r="E26" i="6"/>
  <c r="E30" i="6"/>
  <c r="E41" i="6"/>
  <c r="E43" i="6"/>
  <c r="E47" i="6"/>
  <c r="E7" i="6"/>
  <c r="E11" i="6"/>
  <c r="E15" i="6"/>
  <c r="E19" i="6"/>
  <c r="E23" i="6"/>
  <c r="E27" i="6"/>
  <c r="E31" i="6"/>
  <c r="E8" i="6"/>
  <c r="E12" i="6"/>
  <c r="E16" i="6"/>
  <c r="E20" i="6"/>
  <c r="E24" i="6"/>
  <c r="E28" i="6"/>
  <c r="E32" i="6"/>
  <c r="E40" i="6"/>
  <c r="D50" i="6"/>
  <c r="E42" i="6"/>
  <c r="E45" i="6"/>
  <c r="E49" i="6"/>
  <c r="C50" i="6"/>
  <c r="E6" i="6"/>
  <c r="E49" i="5"/>
  <c r="E47" i="5"/>
  <c r="E45" i="5"/>
  <c r="E28" i="5"/>
  <c r="E20" i="5"/>
  <c r="E14" i="5"/>
  <c r="E8" i="5"/>
  <c r="E30" i="5"/>
  <c r="E24" i="5"/>
  <c r="E18" i="5"/>
  <c r="E12" i="5"/>
  <c r="E6" i="5"/>
  <c r="E32" i="5"/>
  <c r="E26" i="5"/>
  <c r="E22" i="5"/>
  <c r="E16" i="5"/>
  <c r="E10" i="5"/>
  <c r="E7" i="5"/>
  <c r="E11" i="5"/>
  <c r="E15" i="5"/>
  <c r="E19" i="5"/>
  <c r="E23" i="5"/>
  <c r="E27" i="5"/>
  <c r="E31" i="5"/>
  <c r="E40" i="5"/>
  <c r="D50" i="5"/>
  <c r="E42" i="5"/>
  <c r="E44" i="5"/>
  <c r="E48" i="5"/>
  <c r="E9" i="5"/>
  <c r="E13" i="5"/>
  <c r="E17" i="5"/>
  <c r="E21" i="5"/>
  <c r="E25" i="5"/>
  <c r="E29" i="5"/>
  <c r="E41" i="5"/>
  <c r="E43" i="5"/>
  <c r="E46" i="5"/>
  <c r="B50" i="5"/>
  <c r="E31" i="4"/>
  <c r="E29" i="4"/>
  <c r="E27" i="4"/>
  <c r="E25" i="4"/>
  <c r="E23" i="4"/>
  <c r="E21" i="4"/>
  <c r="E19" i="4"/>
  <c r="E17" i="4"/>
  <c r="E15" i="4"/>
  <c r="E13" i="4"/>
  <c r="E11" i="4"/>
  <c r="E9" i="4"/>
  <c r="E7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6" i="4"/>
  <c r="E47" i="4"/>
  <c r="E40" i="4"/>
  <c r="D50" i="4"/>
  <c r="E42" i="4"/>
  <c r="E44" i="4"/>
  <c r="E48" i="4"/>
  <c r="B50" i="4"/>
  <c r="E46" i="3"/>
  <c r="E48" i="3"/>
  <c r="E44" i="3"/>
  <c r="E10" i="3"/>
  <c r="E14" i="3"/>
  <c r="E18" i="3"/>
  <c r="E22" i="3"/>
  <c r="E26" i="3"/>
  <c r="E30" i="3"/>
  <c r="E41" i="3"/>
  <c r="E43" i="3"/>
  <c r="E47" i="3"/>
  <c r="E7" i="3"/>
  <c r="E11" i="3"/>
  <c r="E15" i="3"/>
  <c r="E19" i="3"/>
  <c r="E23" i="3"/>
  <c r="E27" i="3"/>
  <c r="E31" i="3"/>
  <c r="E8" i="3"/>
  <c r="E12" i="3"/>
  <c r="E16" i="3"/>
  <c r="E20" i="3"/>
  <c r="E24" i="3"/>
  <c r="E28" i="3"/>
  <c r="E32" i="3"/>
  <c r="E42" i="3"/>
  <c r="E45" i="3"/>
  <c r="E49" i="3"/>
  <c r="D40" i="3"/>
  <c r="E6" i="3"/>
  <c r="E16" i="2"/>
  <c r="E40" i="2"/>
  <c r="E13" i="2"/>
  <c r="E29" i="2"/>
  <c r="E18" i="2"/>
  <c r="D49" i="2"/>
  <c r="E47" i="2"/>
  <c r="D32" i="2"/>
  <c r="E23" i="2" s="1"/>
  <c r="B49" i="2"/>
  <c r="E31" i="1"/>
  <c r="E29" i="1"/>
  <c r="E27" i="1"/>
  <c r="E25" i="1"/>
  <c r="E23" i="1"/>
  <c r="E21" i="1"/>
  <c r="E19" i="1"/>
  <c r="E17" i="1"/>
  <c r="E15" i="1"/>
  <c r="E13" i="1"/>
  <c r="E47" i="1"/>
  <c r="E45" i="1"/>
  <c r="E43" i="1"/>
  <c r="E14" i="1"/>
  <c r="E22" i="1"/>
  <c r="E30" i="1"/>
  <c r="E12" i="1"/>
  <c r="E20" i="1"/>
  <c r="E40" i="1"/>
  <c r="E42" i="1"/>
  <c r="E10" i="1"/>
  <c r="E18" i="1"/>
  <c r="E26" i="1"/>
  <c r="E41" i="1"/>
  <c r="E7" i="1"/>
  <c r="E11" i="1"/>
  <c r="E44" i="1"/>
  <c r="E8" i="1"/>
  <c r="E16" i="1"/>
  <c r="E24" i="1"/>
  <c r="E28" i="1"/>
  <c r="E9" i="1"/>
  <c r="E46" i="1"/>
  <c r="E6" i="1"/>
  <c r="D39" i="1"/>
  <c r="D50" i="12" l="1"/>
  <c r="E41" i="12"/>
  <c r="E50" i="12" s="1"/>
  <c r="E51" i="10"/>
  <c r="D52" i="9"/>
  <c r="E41" i="9"/>
  <c r="E50" i="9"/>
  <c r="E48" i="9"/>
  <c r="E46" i="9"/>
  <c r="E47" i="9"/>
  <c r="E13" i="9"/>
  <c r="E51" i="9"/>
  <c r="E31" i="9"/>
  <c r="E15" i="9"/>
  <c r="E42" i="9"/>
  <c r="E25" i="9"/>
  <c r="E9" i="9"/>
  <c r="E32" i="9"/>
  <c r="E16" i="9"/>
  <c r="E44" i="9"/>
  <c r="E18" i="9"/>
  <c r="E19" i="9"/>
  <c r="E29" i="9"/>
  <c r="E43" i="9"/>
  <c r="E20" i="9"/>
  <c r="E22" i="9"/>
  <c r="E27" i="9"/>
  <c r="E11" i="9"/>
  <c r="E6" i="9"/>
  <c r="E21" i="9"/>
  <c r="E49" i="9"/>
  <c r="E28" i="9"/>
  <c r="E12" i="9"/>
  <c r="E30" i="9"/>
  <c r="E14" i="9"/>
  <c r="E41" i="8"/>
  <c r="E51" i="8" s="1"/>
  <c r="D51" i="8"/>
  <c r="E51" i="7"/>
  <c r="E50" i="6"/>
  <c r="E50" i="5"/>
  <c r="E50" i="4"/>
  <c r="E40" i="3"/>
  <c r="E50" i="3" s="1"/>
  <c r="D50" i="3"/>
  <c r="E48" i="2"/>
  <c r="E46" i="2"/>
  <c r="E44" i="2"/>
  <c r="E43" i="2"/>
  <c r="E30" i="2"/>
  <c r="E14" i="2"/>
  <c r="E25" i="2"/>
  <c r="E9" i="2"/>
  <c r="E28" i="2"/>
  <c r="E12" i="2"/>
  <c r="E19" i="2"/>
  <c r="E31" i="2"/>
  <c r="E41" i="2"/>
  <c r="E26" i="2"/>
  <c r="E10" i="2"/>
  <c r="E21" i="2"/>
  <c r="E45" i="2"/>
  <c r="E24" i="2"/>
  <c r="E8" i="2"/>
  <c r="E15" i="2"/>
  <c r="E7" i="2"/>
  <c r="E39" i="2"/>
  <c r="E22" i="2"/>
  <c r="E6" i="2"/>
  <c r="E17" i="2"/>
  <c r="E42" i="2"/>
  <c r="E20" i="2"/>
  <c r="E27" i="2"/>
  <c r="E11" i="2"/>
  <c r="D48" i="1"/>
  <c r="E39" i="1"/>
  <c r="E52" i="9" l="1"/>
  <c r="E49" i="2"/>
</calcChain>
</file>

<file path=xl/sharedStrings.xml><?xml version="1.0" encoding="utf-8"?>
<sst xmlns="http://schemas.openxmlformats.org/spreadsheetml/2006/main" count="639" uniqueCount="69">
  <si>
    <t>外　国　人　登　録　人　口</t>
    <rPh sb="0" eb="1">
      <t>ソト</t>
    </rPh>
    <rPh sb="2" eb="3">
      <t>コク</t>
    </rPh>
    <rPh sb="4" eb="5">
      <t>ジン</t>
    </rPh>
    <rPh sb="6" eb="7">
      <t>ノボル</t>
    </rPh>
    <rPh sb="8" eb="9">
      <t>ロク</t>
    </rPh>
    <rPh sb="10" eb="11">
      <t>ジン</t>
    </rPh>
    <rPh sb="12" eb="13">
      <t>クチ</t>
    </rPh>
    <phoneticPr fontId="2"/>
  </si>
  <si>
    <t>（平成21年3月31日現在）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</si>
  <si>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居住外国人国籍別人口</t>
    <rPh sb="0" eb="1">
      <t>キョ</t>
    </rPh>
    <rPh sb="1" eb="2">
      <t>ジュウ</t>
    </rPh>
    <rPh sb="2" eb="4">
      <t>ガイコク</t>
    </rPh>
    <rPh sb="4" eb="5">
      <t>ジン</t>
    </rPh>
    <rPh sb="5" eb="6">
      <t>コク</t>
    </rPh>
    <rPh sb="6" eb="7">
      <t>セキ</t>
    </rPh>
    <rPh sb="7" eb="8">
      <t>ベツ</t>
    </rPh>
    <rPh sb="8" eb="9">
      <t>ジン</t>
    </rPh>
    <rPh sb="9" eb="10">
      <t>クチ</t>
    </rPh>
    <phoneticPr fontId="2"/>
  </si>
  <si>
    <t>内　　　　訳</t>
    <rPh sb="0" eb="1">
      <t>ウチ</t>
    </rPh>
    <rPh sb="5" eb="6">
      <t>ヤク</t>
    </rPh>
    <phoneticPr fontId="2"/>
  </si>
  <si>
    <t>国籍別</t>
    <rPh sb="0" eb="2">
      <t>コクセキ</t>
    </rPh>
    <rPh sb="2" eb="3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</si>
  <si>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</si>
  <si>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</si>
  <si>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</si>
  <si>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％</t>
    <phoneticPr fontId="2"/>
  </si>
  <si>
    <t>韓国</t>
    <rPh sb="0" eb="2">
      <t>カンコク</t>
    </rPh>
    <phoneticPr fontId="2"/>
  </si>
  <si>
    <t>中国</t>
    <rPh sb="0" eb="1">
      <t>チュウカ</t>
    </rPh>
    <rPh sb="1" eb="2">
      <t>キョウワコク</t>
    </rPh>
    <phoneticPr fontId="2"/>
  </si>
  <si>
    <t>フィリピン</t>
  </si>
  <si>
    <t>朝鮮</t>
    <rPh sb="0" eb="2">
      <t>チョウセン</t>
    </rPh>
    <phoneticPr fontId="2"/>
  </si>
  <si>
    <t>アメリカ</t>
  </si>
  <si>
    <t>ペルー</t>
  </si>
  <si>
    <t>オーストラリア</t>
  </si>
  <si>
    <t>イギリス</t>
  </si>
  <si>
    <t>インド</t>
  </si>
  <si>
    <t>ルーマニア</t>
    <phoneticPr fontId="2"/>
  </si>
  <si>
    <t>カナダ</t>
  </si>
  <si>
    <t>マレーシア</t>
  </si>
  <si>
    <t>ドイツ</t>
  </si>
  <si>
    <t>ブラジル</t>
  </si>
  <si>
    <t>ロシア</t>
  </si>
  <si>
    <t>ニュージーランド</t>
  </si>
  <si>
    <t>タイ</t>
    <phoneticPr fontId="2"/>
  </si>
  <si>
    <t>インドネシア</t>
  </si>
  <si>
    <t>メキシコ</t>
  </si>
  <si>
    <t>イタリア</t>
  </si>
  <si>
    <t>ポーランド</t>
  </si>
  <si>
    <t>べトナム</t>
  </si>
  <si>
    <t>パキスタン</t>
    <phoneticPr fontId="2"/>
  </si>
  <si>
    <t>ﾄﾘﾆﾀﾞｰﾄﾞﾄﾊﾞｺﾞ</t>
    <phoneticPr fontId="2"/>
  </si>
  <si>
    <t>モンゴル</t>
    <phoneticPr fontId="2"/>
  </si>
  <si>
    <t>オーストリア</t>
    <phoneticPr fontId="2"/>
  </si>
  <si>
    <t>合計</t>
    <rPh sb="0" eb="2">
      <t>ゴウケイ</t>
    </rPh>
    <phoneticPr fontId="2"/>
  </si>
  <si>
    <t>※各国籍の全体に占める割合は小数点第二位を端数処理（四捨五入）しているため、必ずしも100.0ではない。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rPh sb="21" eb="23">
      <t>ハスウ</t>
    </rPh>
    <rPh sb="23" eb="25">
      <t>ショリ</t>
    </rPh>
    <rPh sb="26" eb="30">
      <t>シシャゴニュウ</t>
    </rPh>
    <rPh sb="38" eb="39">
      <t>カナラ</t>
    </rPh>
    <phoneticPr fontId="2"/>
  </si>
  <si>
    <t>パキスタン</t>
    <phoneticPr fontId="2"/>
  </si>
  <si>
    <t>ペルー</t>
    <phoneticPr fontId="2"/>
  </si>
  <si>
    <t>インド</t>
    <phoneticPr fontId="2"/>
  </si>
  <si>
    <t>その他</t>
    <rPh sb="2" eb="3">
      <t>タ</t>
    </rPh>
    <phoneticPr fontId="2"/>
  </si>
  <si>
    <t>（平成21年4月30日現在）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</si>
  <si>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パキスタン</t>
    <phoneticPr fontId="2"/>
  </si>
  <si>
    <t>ペルー</t>
    <phoneticPr fontId="2"/>
  </si>
  <si>
    <t>インド</t>
    <phoneticPr fontId="2"/>
  </si>
  <si>
    <t>カナダ</t>
    <phoneticPr fontId="2"/>
  </si>
  <si>
    <t>（平成21年5月31日現在）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</si>
  <si>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ナイジェリア</t>
    <phoneticPr fontId="2"/>
  </si>
  <si>
    <t>（平成21年6月30日現在）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</si>
  <si>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（平成21年7月31日現在）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</si>
  <si>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（平成21年8月31日現在）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</si>
  <si>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（平成21年9月30日現在）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</si>
  <si>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アイルランド</t>
    <phoneticPr fontId="2"/>
  </si>
  <si>
    <t>（平成21年10月31日現在）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</si>
  <si>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（平成21年11月30日現在）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</si>
  <si>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</si>
  <si>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タイ</t>
    <phoneticPr fontId="2"/>
  </si>
  <si>
    <t>ﾄﾘﾆﾀﾞｰﾄﾞﾄﾊﾞｺﾞ</t>
    <phoneticPr fontId="2"/>
  </si>
  <si>
    <t>モンゴル</t>
    <phoneticPr fontId="2"/>
  </si>
  <si>
    <t>オーストリア</t>
    <phoneticPr fontId="2"/>
  </si>
  <si>
    <t>ナイジェリア</t>
    <phoneticPr fontId="2"/>
  </si>
  <si>
    <t>アイルランド</t>
    <phoneticPr fontId="2"/>
  </si>
  <si>
    <t>インドネシア</t>
    <phoneticPr fontId="2"/>
  </si>
  <si>
    <t>（平成21年12月31日現在）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</si>
  <si>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（平成22年1月31日現在）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</si>
  <si>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（平成22年2月28日現在）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</si>
  <si>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</si>
  <si>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インドネシア</t>
    <phoneticPr fontId="2"/>
  </si>
  <si>
    <t>カナダ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</si>
</sst>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9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9" fontId="0" fillId="0" borderId="0" xfId="2" applyFont="1">
      <alignment vertical="center"/>
    </xf>
    <xf numFmtId="176" fontId="5" fillId="0" borderId="6" xfId="1" applyNumberFormat="1" applyFont="1" applyBorder="1">
      <alignment vertical="center"/>
    </xf>
    <xf numFmtId="177" fontId="0" fillId="0" borderId="0" xfId="2" applyNumberFormat="1" applyFo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>
      <alignment vertical="center"/>
    </xf>
    <xf numFmtId="0" fontId="1" fillId="0" borderId="6" xfId="0" applyFont="1" applyFill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7596439169139464"/>
          <c:w val="0.53345116280669114"/>
          <c:h val="0.449554896142433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9B-4601-BAF4-4C89AEA6ED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9B-4601-BAF4-4C89AEA6ED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9B-4601-BAF4-4C89AEA6ED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9B-4601-BAF4-4C89AEA6ED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49B-4601-BAF4-4C89AEA6ED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49B-4601-BAF4-4C89AEA6ED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49B-4601-BAF4-4C89AEA6ED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49B-4601-BAF4-4C89AEA6ED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49B-4601-BAF4-4C89AEA6EDF4}"/>
              </c:ext>
            </c:extLst>
          </c:dPt>
          <c:dLbls>
            <c:dLbl>
              <c:idx val="0"/>
              <c:layout>
                <c:manualLayout>
                  <c:x val="5.9786677238278796E-2"/>
                  <c:y val="-1.499801397228911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9B-4601-BAF4-4C89AEA6EDF4}"/>
                </c:ext>
              </c:extLst>
            </c:dLbl>
            <c:dLbl>
              <c:idx val="1"/>
              <c:layout>
                <c:manualLayout>
                  <c:x val="-6.310892742616081E-2"/>
                  <c:y val="1.66047493321495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9B-4601-BAF4-4C89AEA6EDF4}"/>
                </c:ext>
              </c:extLst>
            </c:dLbl>
            <c:dLbl>
              <c:idx val="2"/>
              <c:layout>
                <c:manualLayout>
                  <c:x val="-2.6097862573784075E-2"/>
                  <c:y val="4.875627935232129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9B-4601-BAF4-4C89AEA6EDF4}"/>
                </c:ext>
              </c:extLst>
            </c:dLbl>
            <c:dLbl>
              <c:idx val="3"/>
              <c:layout>
                <c:manualLayout>
                  <c:x val="-6.05628774242499E-2"/>
                  <c:y val="8.02836514871842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9B-4601-BAF4-4C89AEA6EDF4}"/>
                </c:ext>
              </c:extLst>
            </c:dLbl>
            <c:dLbl>
              <c:idx val="4"/>
              <c:layout>
                <c:manualLayout>
                  <c:x val="-0.10028748987075636"/>
                  <c:y val="5.153671814762023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49B-4601-BAF4-4C89AEA6EDF4}"/>
                </c:ext>
              </c:extLst>
            </c:dLbl>
            <c:dLbl>
              <c:idx val="5"/>
              <c:layout>
                <c:manualLayout>
                  <c:x val="-0.12919274226737371"/>
                  <c:y val="-2.044580480852359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49B-4601-BAF4-4C89AEA6EDF4}"/>
                </c:ext>
              </c:extLst>
            </c:dLbl>
            <c:dLbl>
              <c:idx val="6"/>
              <c:layout>
                <c:manualLayout>
                  <c:x val="-1.7552914857501545E-2"/>
                  <c:y val="-6.17386699066177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49B-4601-BAF4-4C89AEA6EDF4}"/>
                </c:ext>
              </c:extLst>
            </c:dLbl>
            <c:dLbl>
              <c:idx val="7"/>
              <c:layout>
                <c:manualLayout>
                  <c:x val="0.1769374980126216"/>
                  <c:y val="-7.609087439737688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49B-4601-BAF4-4C89AEA6EDF4}"/>
                </c:ext>
              </c:extLst>
            </c:dLbl>
            <c:dLbl>
              <c:idx val="8"/>
              <c:layout>
                <c:manualLayout>
                  <c:x val="0.23494913621158175"/>
                  <c:y val="-1.811708996316113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49B-4601-BAF4-4C89AEA6ED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'4月'!$A$39:$A$47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パキスタン</c:v>
                </c:pt>
                <c:pt idx="6">
                  <c:v>ペルー</c:v>
                </c:pt>
                <c:pt idx="7">
                  <c:v>インド</c:v>
                </c:pt>
                <c:pt idx="8">
                  <c:v>その他</c:v>
                </c:pt>
              </c:strCache>
            </c:strRef>
          </c:cat>
          <c:val>
            <c:numRef>
              <c:f>'4月'!$E$39:$E$47</c:f>
              <c:numCache>
                <c:formatCode>#,##0.0;[Red]\-#,##0.0</c:formatCode>
                <c:ptCount val="9"/>
                <c:pt idx="0">
                  <c:v>42.8</c:v>
                </c:pt>
                <c:pt idx="1">
                  <c:v>30.3</c:v>
                </c:pt>
                <c:pt idx="2">
                  <c:v>10.100000000000001</c:v>
                </c:pt>
                <c:pt idx="3">
                  <c:v>5.8999999999999995</c:v>
                </c:pt>
                <c:pt idx="4">
                  <c:v>2.1999999999999997</c:v>
                </c:pt>
                <c:pt idx="5">
                  <c:v>1</c:v>
                </c:pt>
                <c:pt idx="6">
                  <c:v>0.8</c:v>
                </c:pt>
                <c:pt idx="7">
                  <c:v>0.8</c:v>
                </c:pt>
                <c:pt idx="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49B-4601-BAF4-4C89AEA6ED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C7-4F01-B4F0-05A27F6DB7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C7-4F01-B4F0-05A27F6DB7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C7-4F01-B4F0-05A27F6DB74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C7-4F01-B4F0-05A27F6DB74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C7-4F01-B4F0-05A27F6DB74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4C7-4F01-B4F0-05A27F6DB74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4C7-4F01-B4F0-05A27F6DB74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4C7-4F01-B4F0-05A27F6DB74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4C7-4F01-B4F0-05A27F6DB74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4C7-4F01-B4F0-05A27F6DB746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C7-4F01-B4F0-05A27F6DB746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C7-4F01-B4F0-05A27F6DB746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C7-4F01-B4F0-05A27F6DB746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4C7-4F01-B4F0-05A27F6DB746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C7-4F01-B4F0-05A27F6DB746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4C7-4F01-B4F0-05A27F6DB746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4C7-4F01-B4F0-05A27F6DB746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4C7-4F01-B4F0-05A27F6DB746}"/>
                </c:ext>
              </c:extLst>
            </c:dLbl>
            <c:dLbl>
              <c:idx val="8"/>
              <c:layout>
                <c:manualLayout>
                  <c:x val="0.12316624154375069"/>
                  <c:y val="-8.60256368368891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4C7-4F01-B4F0-05A27F6DB746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4C7-4F01-B4F0-05A27F6DB746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C7-4F01-B4F0-05A27F6DB74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'1月'!$A$41:$A$50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カナダ</c:v>
                </c:pt>
                <c:pt idx="6">
                  <c:v>インドネシア</c:v>
                </c:pt>
                <c:pt idx="7">
                  <c:v>パキスタン</c:v>
                </c:pt>
                <c:pt idx="8">
                  <c:v>ペルー</c:v>
                </c:pt>
                <c:pt idx="9">
                  <c:v>その他</c:v>
                </c:pt>
              </c:strCache>
            </c:strRef>
          </c:cat>
          <c:val>
            <c:numRef>
              <c:f>'1月'!$E$41:$E$50</c:f>
              <c:numCache>
                <c:formatCode>#,##0.0;[Red]\-#,##0.0</c:formatCode>
                <c:ptCount val="10"/>
                <c:pt idx="0">
                  <c:v>41.5</c:v>
                </c:pt>
                <c:pt idx="1">
                  <c:v>32.1</c:v>
                </c:pt>
                <c:pt idx="2">
                  <c:v>9.6</c:v>
                </c:pt>
                <c:pt idx="3">
                  <c:v>6.2</c:v>
                </c:pt>
                <c:pt idx="4">
                  <c:v>1.7000000000000002</c:v>
                </c:pt>
                <c:pt idx="5">
                  <c:v>1.2</c:v>
                </c:pt>
                <c:pt idx="6">
                  <c:v>1.2</c:v>
                </c:pt>
                <c:pt idx="7">
                  <c:v>1</c:v>
                </c:pt>
                <c:pt idx="8">
                  <c:v>0.89999999999999991</c:v>
                </c:pt>
                <c:pt idx="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C7-4F01-B4F0-05A27F6DB7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37" r="0.49" t="0.98399999999999999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13-4CB2-9DD2-DE1FDFEE5A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13-4CB2-9DD2-DE1FDFEE5A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13-4CB2-9DD2-DE1FDFEE5A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13-4CB2-9DD2-DE1FDFEE5A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A13-4CB2-9DD2-DE1FDFEE5A4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A13-4CB2-9DD2-DE1FDFEE5A4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A13-4CB2-9DD2-DE1FDFEE5A4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A13-4CB2-9DD2-DE1FDFEE5A4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A13-4CB2-9DD2-DE1FDFEE5A4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A13-4CB2-9DD2-DE1FDFEE5A47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13-4CB2-9DD2-DE1FDFEE5A47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13-4CB2-9DD2-DE1FDFEE5A47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13-4CB2-9DD2-DE1FDFEE5A47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13-4CB2-9DD2-DE1FDFEE5A47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A13-4CB2-9DD2-DE1FDFEE5A47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A13-4CB2-9DD2-DE1FDFEE5A47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A13-4CB2-9DD2-DE1FDFEE5A47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A13-4CB2-9DD2-DE1FDFEE5A47}"/>
                </c:ext>
              </c:extLst>
            </c:dLbl>
            <c:dLbl>
              <c:idx val="8"/>
              <c:layout>
                <c:manualLayout>
                  <c:x val="0.12316624154375069"/>
                  <c:y val="-8.60256368368891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A13-4CB2-9DD2-DE1FDFEE5A47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A13-4CB2-9DD2-DE1FDFEE5A47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13-4CB2-9DD2-DE1FDFEE5A4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'2月'!$A$41:$A$50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カナダ</c:v>
                </c:pt>
                <c:pt idx="7">
                  <c:v>パキスタン</c:v>
                </c:pt>
                <c:pt idx="8">
                  <c:v>ペルー</c:v>
                </c:pt>
                <c:pt idx="9">
                  <c:v>その他</c:v>
                </c:pt>
              </c:strCache>
            </c:strRef>
          </c:cat>
          <c:val>
            <c:numRef>
              <c:f>'2月'!$E$41:$E$50</c:f>
              <c:numCache>
                <c:formatCode>#,##0.0;[Red]\-#,##0.0</c:formatCode>
                <c:ptCount val="10"/>
                <c:pt idx="0">
                  <c:v>42.199999999999996</c:v>
                </c:pt>
                <c:pt idx="1">
                  <c:v>31.3</c:v>
                </c:pt>
                <c:pt idx="2">
                  <c:v>9.8000000000000007</c:v>
                </c:pt>
                <c:pt idx="3">
                  <c:v>6.1</c:v>
                </c:pt>
                <c:pt idx="4">
                  <c:v>1.7999999999999998</c:v>
                </c:pt>
                <c:pt idx="5">
                  <c:v>1.2</c:v>
                </c:pt>
                <c:pt idx="6">
                  <c:v>1.0999999999999999</c:v>
                </c:pt>
                <c:pt idx="7">
                  <c:v>1.0999999999999999</c:v>
                </c:pt>
                <c:pt idx="8">
                  <c:v>0.89999999999999991</c:v>
                </c:pt>
                <c:pt idx="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13-4CB2-9DD2-DE1FDFEE5A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37" r="0.49" t="0.98399999999999999" header="0.51200000000000001" footer="0.51200000000000001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8E-47A5-BD13-4561DE897D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8E-47A5-BD13-4561DE897D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8E-47A5-BD13-4561DE897DC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8E-47A5-BD13-4561DE897DC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D8E-47A5-BD13-4561DE897DC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D8E-47A5-BD13-4561DE897DC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D8E-47A5-BD13-4561DE897DC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D8E-47A5-BD13-4561DE897DC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D8E-47A5-BD13-4561DE897DCC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8E-47A5-BD13-4561DE897DCC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8E-47A5-BD13-4561DE897DCC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8E-47A5-BD13-4561DE897DCC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8E-47A5-BD13-4561DE897DCC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8E-47A5-BD13-4561DE897DCC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8E-47A5-BD13-4561DE897DCC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D8E-47A5-BD13-4561DE897DCC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D8E-47A5-BD13-4561DE897DCC}"/>
                </c:ext>
              </c:extLst>
            </c:dLbl>
            <c:dLbl>
              <c:idx val="8"/>
              <c:layout>
                <c:manualLayout>
                  <c:x val="0.12316624154375069"/>
                  <c:y val="-8.60256368368891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D8E-47A5-BD13-4561DE897DCC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8E-47A5-BD13-4561DE897DCC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8E-47A5-BD13-4561DE897DC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'3月'!$A$41:$A$49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カナダ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'3月'!$E$41:$E$49</c:f>
              <c:numCache>
                <c:formatCode>#,##0.0;[Red]\-#,##0.0</c:formatCode>
                <c:ptCount val="9"/>
                <c:pt idx="0">
                  <c:v>42.1</c:v>
                </c:pt>
                <c:pt idx="1">
                  <c:v>31.5</c:v>
                </c:pt>
                <c:pt idx="2">
                  <c:v>9.8000000000000007</c:v>
                </c:pt>
                <c:pt idx="3">
                  <c:v>6.1</c:v>
                </c:pt>
                <c:pt idx="4">
                  <c:v>1.7000000000000002</c:v>
                </c:pt>
                <c:pt idx="5">
                  <c:v>1.2</c:v>
                </c:pt>
                <c:pt idx="6">
                  <c:v>1</c:v>
                </c:pt>
                <c:pt idx="7">
                  <c:v>1</c:v>
                </c:pt>
                <c:pt idx="8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D8E-47A5-BD13-4561DE897D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37" r="0.49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7596439169139464"/>
          <c:w val="0.53345116280669114"/>
          <c:h val="0.449554896142433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19-459C-A6FB-6784E748AE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19-459C-A6FB-6784E748AE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19-459C-A6FB-6784E748AE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19-459C-A6FB-6784E748AE7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E19-459C-A6FB-6784E748AE7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E19-459C-A6FB-6784E748AE7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E19-459C-A6FB-6784E748AE7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E19-459C-A6FB-6784E748AE7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E19-459C-A6FB-6784E748AE7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E19-459C-A6FB-6784E748AE78}"/>
              </c:ext>
            </c:extLst>
          </c:dPt>
          <c:dLbls>
            <c:dLbl>
              <c:idx val="0"/>
              <c:layout>
                <c:manualLayout>
                  <c:x val="6.2250544817360587E-2"/>
                  <c:y val="-9.22451459146245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19-459C-A6FB-6784E748AE78}"/>
                </c:ext>
              </c:extLst>
            </c:dLbl>
            <c:dLbl>
              <c:idx val="1"/>
              <c:layout>
                <c:manualLayout>
                  <c:x val="-6.6971450912265251E-2"/>
                  <c:y val="1.4287717002733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19-459C-A6FB-6784E748AE78}"/>
                </c:ext>
              </c:extLst>
            </c:dLbl>
            <c:dLbl>
              <c:idx val="2"/>
              <c:layout>
                <c:manualLayout>
                  <c:x val="-2.5021007744018081E-2"/>
                  <c:y val="4.923822207683975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19-459C-A6FB-6784E748AE78}"/>
                </c:ext>
              </c:extLst>
            </c:dLbl>
            <c:dLbl>
              <c:idx val="3"/>
              <c:layout>
                <c:manualLayout>
                  <c:x val="-5.7908262068070815E-2"/>
                  <c:y val="8.122167963425935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19-459C-A6FB-6784E748AE78}"/>
                </c:ext>
              </c:extLst>
            </c:dLbl>
            <c:dLbl>
              <c:idx val="4"/>
              <c:layout>
                <c:manualLayout>
                  <c:x val="-9.966792245667716E-2"/>
                  <c:y val="5.498056808180878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E19-459C-A6FB-6784E748AE78}"/>
                </c:ext>
              </c:extLst>
            </c:dLbl>
            <c:dLbl>
              <c:idx val="5"/>
              <c:layout>
                <c:manualLayout>
                  <c:x val="-0.1267582696741883"/>
                  <c:y val="-1.74049237910543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E19-459C-A6FB-6784E748AE78}"/>
                </c:ext>
              </c:extLst>
            </c:dLbl>
            <c:dLbl>
              <c:idx val="6"/>
              <c:layout>
                <c:manualLayout>
                  <c:x val="-1.5697348774241837E-2"/>
                  <c:y val="-5.80786155439768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E19-459C-A6FB-6784E748AE78}"/>
                </c:ext>
              </c:extLst>
            </c:dLbl>
            <c:dLbl>
              <c:idx val="7"/>
              <c:layout>
                <c:manualLayout>
                  <c:x val="4.7053090356484306E-2"/>
                  <c:y val="-0.1042409090555075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E19-459C-A6FB-6784E748AE78}"/>
                </c:ext>
              </c:extLst>
            </c:dLbl>
            <c:dLbl>
              <c:idx val="8"/>
              <c:layout>
                <c:manualLayout>
                  <c:x val="0.14993219051300272"/>
                  <c:y val="-9.02522644610076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E19-459C-A6FB-6784E748AE78}"/>
                </c:ext>
              </c:extLst>
            </c:dLbl>
            <c:dLbl>
              <c:idx val="9"/>
              <c:layout>
                <c:manualLayout>
                  <c:x val="0.16384191529810455"/>
                  <c:y val="-9.768608300817022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E19-459C-A6FB-6784E748AE7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'5月'!$A$39:$A$48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パキスタン</c:v>
                </c:pt>
                <c:pt idx="6">
                  <c:v>ペルー</c:v>
                </c:pt>
                <c:pt idx="7">
                  <c:v>インド</c:v>
                </c:pt>
                <c:pt idx="8">
                  <c:v>カナダ</c:v>
                </c:pt>
                <c:pt idx="9">
                  <c:v>その他</c:v>
                </c:pt>
              </c:strCache>
            </c:strRef>
          </c:cat>
          <c:val>
            <c:numRef>
              <c:f>'5月'!$E$39:$E$48</c:f>
              <c:numCache>
                <c:formatCode>#,##0.0;[Red]\-#,##0.0</c:formatCode>
                <c:ptCount val="10"/>
                <c:pt idx="0">
                  <c:v>43.4</c:v>
                </c:pt>
                <c:pt idx="1">
                  <c:v>29.4</c:v>
                </c:pt>
                <c:pt idx="2">
                  <c:v>10.199999999999999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0.89999999999999991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19-459C-A6FB-6784E748AE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20-4C2E-BDA5-8979326C61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20-4C2E-BDA5-8979326C61B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20-4C2E-BDA5-8979326C61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F20-4C2E-BDA5-8979326C61B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F20-4C2E-BDA5-8979326C61B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F20-4C2E-BDA5-8979326C61B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F20-4C2E-BDA5-8979326C61B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F20-4C2E-BDA5-8979326C61B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F20-4C2E-BDA5-8979326C61B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F20-4C2E-BDA5-8979326C61B8}"/>
              </c:ext>
            </c:extLst>
          </c:dPt>
          <c:dLbls>
            <c:dLbl>
              <c:idx val="0"/>
              <c:layout>
                <c:manualLayout>
                  <c:x val="6.2069405487945817E-2"/>
                  <c:y val="-9.6939736251656639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20-4C2E-BDA5-8979326C61B8}"/>
                </c:ext>
              </c:extLst>
            </c:dLbl>
            <c:dLbl>
              <c:idx val="1"/>
              <c:layout>
                <c:manualLayout>
                  <c:x val="-6.1689571394960452E-2"/>
                  <c:y val="1.66380378898888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20-4C2E-BDA5-8979326C61B8}"/>
                </c:ext>
              </c:extLst>
            </c:dLbl>
            <c:dLbl>
              <c:idx val="2"/>
              <c:layout>
                <c:manualLayout>
                  <c:x val="-2.4279075837619041E-2"/>
                  <c:y val="4.91861891954314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20-4C2E-BDA5-8979326C61B8}"/>
                </c:ext>
              </c:extLst>
            </c:dLbl>
            <c:dLbl>
              <c:idx val="3"/>
              <c:layout>
                <c:manualLayout>
                  <c:x val="-5.8802318584377511E-2"/>
                  <c:y val="7.684326536667129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F20-4C2E-BDA5-8979326C61B8}"/>
                </c:ext>
              </c:extLst>
            </c:dLbl>
            <c:dLbl>
              <c:idx val="4"/>
              <c:layout>
                <c:manualLayout>
                  <c:x val="-9.7572254343917586E-2"/>
                  <c:y val="5.389655077920829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F20-4C2E-BDA5-8979326C61B8}"/>
                </c:ext>
              </c:extLst>
            </c:dLbl>
            <c:dLbl>
              <c:idx val="5"/>
              <c:layout>
                <c:manualLayout>
                  <c:x val="-0.12753828234738385"/>
                  <c:y val="-1.470670449187633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F20-4C2E-BDA5-8979326C61B8}"/>
                </c:ext>
              </c:extLst>
            </c:dLbl>
            <c:dLbl>
              <c:idx val="6"/>
              <c:layout>
                <c:manualLayout>
                  <c:x val="-1.9629187292724781E-2"/>
                  <c:y val="-5.44634532239449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F20-4C2E-BDA5-8979326C61B8}"/>
                </c:ext>
              </c:extLst>
            </c:dLbl>
            <c:dLbl>
              <c:idx val="7"/>
              <c:layout>
                <c:manualLayout>
                  <c:x val="5.025130853695825E-2"/>
                  <c:y val="-0.1016927522778481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F20-4C2E-BDA5-8979326C61B8}"/>
                </c:ext>
              </c:extLst>
            </c:dLbl>
            <c:dLbl>
              <c:idx val="8"/>
              <c:layout>
                <c:manualLayout>
                  <c:x val="0.14616596509569901"/>
                  <c:y val="-9.09185974891898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F20-4C2E-BDA5-8979326C61B8}"/>
                </c:ext>
              </c:extLst>
            </c:dLbl>
            <c:dLbl>
              <c:idx val="9"/>
              <c:layout>
                <c:manualLayout>
                  <c:x val="0.16652924663520852"/>
                  <c:y val="-9.662413927639973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F20-4C2E-BDA5-8979326C61B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'6月'!$A$40:$A$49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パキスタン</c:v>
                </c:pt>
                <c:pt idx="6">
                  <c:v>ペルー</c:v>
                </c:pt>
                <c:pt idx="7">
                  <c:v>インド</c:v>
                </c:pt>
                <c:pt idx="8">
                  <c:v>カナダ</c:v>
                </c:pt>
                <c:pt idx="9">
                  <c:v>その他</c:v>
                </c:pt>
              </c:strCache>
            </c:strRef>
          </c:cat>
          <c:val>
            <c:numRef>
              <c:f>'6月'!$E$40:$E$49</c:f>
              <c:numCache>
                <c:formatCode>#,##0.0;[Red]\-#,##0.0</c:formatCode>
                <c:ptCount val="10"/>
                <c:pt idx="0">
                  <c:v>43.5</c:v>
                </c:pt>
                <c:pt idx="1">
                  <c:v>29.2</c:v>
                </c:pt>
                <c:pt idx="2">
                  <c:v>9.9</c:v>
                </c:pt>
                <c:pt idx="3">
                  <c:v>6</c:v>
                </c:pt>
                <c:pt idx="4">
                  <c:v>2</c:v>
                </c:pt>
                <c:pt idx="5">
                  <c:v>1.2</c:v>
                </c:pt>
                <c:pt idx="6">
                  <c:v>0.89999999999999991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5.6000000000000005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F20-4C2E-BDA5-8979326C61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3D-48FA-9CF2-79E8F3D7CC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3D-48FA-9CF2-79E8F3D7CC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3D-48FA-9CF2-79E8F3D7CC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3D-48FA-9CF2-79E8F3D7CC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23D-48FA-9CF2-79E8F3D7CCC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23D-48FA-9CF2-79E8F3D7CCC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23D-48FA-9CF2-79E8F3D7CCC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23D-48FA-9CF2-79E8F3D7CCC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23D-48FA-9CF2-79E8F3D7CCC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23D-48FA-9CF2-79E8F3D7CCCD}"/>
              </c:ext>
            </c:extLst>
          </c:dPt>
          <c:dLbls>
            <c:dLbl>
              <c:idx val="0"/>
              <c:layout>
                <c:manualLayout>
                  <c:x val="5.9612193520149126E-2"/>
                  <c:y val="-1.14634285559435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3D-48FA-9CF2-79E8F3D7CCCD}"/>
                </c:ext>
              </c:extLst>
            </c:dLbl>
            <c:dLbl>
              <c:idx val="1"/>
              <c:layout>
                <c:manualLayout>
                  <c:x val="-6.7899333939269169E-2"/>
                  <c:y val="1.657825595701756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3D-48FA-9CF2-79E8F3D7CCCD}"/>
                </c:ext>
              </c:extLst>
            </c:dLbl>
            <c:dLbl>
              <c:idx val="2"/>
              <c:layout>
                <c:manualLayout>
                  <c:x val="-2.5177379042676168E-2"/>
                  <c:y val="4.82791486569767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3D-48FA-9CF2-79E8F3D7CCCD}"/>
                </c:ext>
              </c:extLst>
            </c:dLbl>
            <c:dLbl>
              <c:idx val="3"/>
              <c:layout>
                <c:manualLayout>
                  <c:x val="-5.6246585974765562E-2"/>
                  <c:y val="7.61586668330687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23D-48FA-9CF2-79E8F3D7CCCD}"/>
                </c:ext>
              </c:extLst>
            </c:dLbl>
            <c:dLbl>
              <c:idx val="4"/>
              <c:layout>
                <c:manualLayout>
                  <c:x val="-9.6856193430698734E-2"/>
                  <c:y val="4.770967066163789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23D-48FA-9CF2-79E8F3D7CCCD}"/>
                </c:ext>
              </c:extLst>
            </c:dLbl>
            <c:dLbl>
              <c:idx val="5"/>
              <c:layout>
                <c:manualLayout>
                  <c:x val="-0.12626660275312285"/>
                  <c:y val="-2.10661596040959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23D-48FA-9CF2-79E8F3D7CCCD}"/>
                </c:ext>
              </c:extLst>
            </c:dLbl>
            <c:dLbl>
              <c:idx val="6"/>
              <c:layout>
                <c:manualLayout>
                  <c:x val="-1.5306972008808373E-2"/>
                  <c:y val="-6.04329979944683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23D-48FA-9CF2-79E8F3D7CCCD}"/>
                </c:ext>
              </c:extLst>
            </c:dLbl>
            <c:dLbl>
              <c:idx val="7"/>
              <c:layout>
                <c:manualLayout>
                  <c:x val="5.9681657450781578E-2"/>
                  <c:y val="-9.93660688643478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23D-48FA-9CF2-79E8F3D7CCCD}"/>
                </c:ext>
              </c:extLst>
            </c:dLbl>
            <c:dLbl>
              <c:idx val="8"/>
              <c:layout>
                <c:manualLayout>
                  <c:x val="0.14664044529101461"/>
                  <c:y val="-8.60256643354143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23D-48FA-9CF2-79E8F3D7CCCD}"/>
                </c:ext>
              </c:extLst>
            </c:dLbl>
            <c:dLbl>
              <c:idx val="9"/>
              <c:layout>
                <c:manualLayout>
                  <c:x val="0.16115532330520227"/>
                  <c:y val="-9.185241814497480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23D-48FA-9CF2-79E8F3D7CCC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'7月'!$A$40:$A$49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パキスタン</c:v>
                </c:pt>
                <c:pt idx="6">
                  <c:v>ペルー</c:v>
                </c:pt>
                <c:pt idx="7">
                  <c:v>インド</c:v>
                </c:pt>
                <c:pt idx="8">
                  <c:v>カナダ</c:v>
                </c:pt>
                <c:pt idx="9">
                  <c:v>その他</c:v>
                </c:pt>
              </c:strCache>
            </c:strRef>
          </c:cat>
          <c:val>
            <c:numRef>
              <c:f>'7月'!$E$40:$E$49</c:f>
              <c:numCache>
                <c:formatCode>#,##0.0;[Red]\-#,##0.0</c:formatCode>
                <c:ptCount val="10"/>
                <c:pt idx="0">
                  <c:v>43.9</c:v>
                </c:pt>
                <c:pt idx="1">
                  <c:v>29.2</c:v>
                </c:pt>
                <c:pt idx="2">
                  <c:v>9.7000000000000011</c:v>
                </c:pt>
                <c:pt idx="3">
                  <c:v>6.1</c:v>
                </c:pt>
                <c:pt idx="4">
                  <c:v>2.2999999999999998</c:v>
                </c:pt>
                <c:pt idx="5">
                  <c:v>1</c:v>
                </c:pt>
                <c:pt idx="6">
                  <c:v>0.89999999999999991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23D-48FA-9CF2-79E8F3D7CC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DF-42AE-9E04-B8CEAE0CE5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DF-42AE-9E04-B8CEAE0CE5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DF-42AE-9E04-B8CEAE0CE5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DF-42AE-9E04-B8CEAE0CE54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9DF-42AE-9E04-B8CEAE0CE54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9DF-42AE-9E04-B8CEAE0CE54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9DF-42AE-9E04-B8CEAE0CE54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9DF-42AE-9E04-B8CEAE0CE54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9DF-42AE-9E04-B8CEAE0CE54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9DF-42AE-9E04-B8CEAE0CE543}"/>
              </c:ext>
            </c:extLst>
          </c:dPt>
          <c:dLbls>
            <c:dLbl>
              <c:idx val="0"/>
              <c:layout>
                <c:manualLayout>
                  <c:x val="5.9612193520149126E-2"/>
                  <c:y val="-1.14634285559435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DF-42AE-9E04-B8CEAE0CE543}"/>
                </c:ext>
              </c:extLst>
            </c:dLbl>
            <c:dLbl>
              <c:idx val="1"/>
              <c:layout>
                <c:manualLayout>
                  <c:x val="-6.9905547457502937E-2"/>
                  <c:y val="1.15753754672263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DF-42AE-9E04-B8CEAE0CE543}"/>
                </c:ext>
              </c:extLst>
            </c:dLbl>
            <c:dLbl>
              <c:idx val="2"/>
              <c:layout>
                <c:manualLayout>
                  <c:x val="-2.5663128183188527E-2"/>
                  <c:y val="4.49605640679662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DF-42AE-9E04-B8CEAE0CE543}"/>
                </c:ext>
              </c:extLst>
            </c:dLbl>
            <c:dLbl>
              <c:idx val="3"/>
              <c:layout>
                <c:manualLayout>
                  <c:x val="-5.6798321585279032E-2"/>
                  <c:y val="7.68785553877718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DF-42AE-9E04-B8CEAE0CE543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9DF-42AE-9E04-B8CEAE0CE543}"/>
                </c:ext>
              </c:extLst>
            </c:dLbl>
            <c:dLbl>
              <c:idx val="5"/>
              <c:layout>
                <c:manualLayout>
                  <c:x val="-0.12827004373060025"/>
                  <c:y val="-1.605937402304202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DF-42AE-9E04-B8CEAE0CE543}"/>
                </c:ext>
              </c:extLst>
            </c:dLbl>
            <c:dLbl>
              <c:idx val="6"/>
              <c:layout>
                <c:manualLayout>
                  <c:x val="-1.5306972008808373E-2"/>
                  <c:y val="-6.04329979944683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DF-42AE-9E04-B8CEAE0CE543}"/>
                </c:ext>
              </c:extLst>
            </c:dLbl>
            <c:dLbl>
              <c:idx val="7"/>
              <c:layout>
                <c:manualLayout>
                  <c:x val="5.9681657450781578E-2"/>
                  <c:y val="-9.93660688643478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DF-42AE-9E04-B8CEAE0CE543}"/>
                </c:ext>
              </c:extLst>
            </c:dLbl>
            <c:dLbl>
              <c:idx val="8"/>
              <c:layout>
                <c:manualLayout>
                  <c:x val="0.14664044529101461"/>
                  <c:y val="-8.60256643354143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9DF-42AE-9E04-B8CEAE0CE543}"/>
                </c:ext>
              </c:extLst>
            </c:dLbl>
            <c:dLbl>
              <c:idx val="9"/>
              <c:layout>
                <c:manualLayout>
                  <c:x val="0.16115532330520227"/>
                  <c:y val="-9.185241814497480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9DF-42AE-9E04-B8CEAE0CE54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'8月'!$A$40:$A$49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パキスタン</c:v>
                </c:pt>
                <c:pt idx="6">
                  <c:v>ペルー</c:v>
                </c:pt>
                <c:pt idx="7">
                  <c:v>インド</c:v>
                </c:pt>
                <c:pt idx="8">
                  <c:v>カナダ</c:v>
                </c:pt>
                <c:pt idx="9">
                  <c:v>その他</c:v>
                </c:pt>
              </c:strCache>
            </c:strRef>
          </c:cat>
          <c:val>
            <c:numRef>
              <c:f>'8月'!$E$40:$E$49</c:f>
              <c:numCache>
                <c:formatCode>#,##0.0;[Red]\-#,##0.0</c:formatCode>
                <c:ptCount val="10"/>
                <c:pt idx="0">
                  <c:v>43.9</c:v>
                </c:pt>
                <c:pt idx="1">
                  <c:v>29.4</c:v>
                </c:pt>
                <c:pt idx="2">
                  <c:v>9.6</c:v>
                </c:pt>
                <c:pt idx="3">
                  <c:v>6</c:v>
                </c:pt>
                <c:pt idx="4">
                  <c:v>2.1</c:v>
                </c:pt>
                <c:pt idx="5">
                  <c:v>1.2</c:v>
                </c:pt>
                <c:pt idx="6">
                  <c:v>0.89999999999999991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9DF-42AE-9E04-B8CEAE0CE5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7F-428C-AFFE-7DB63FDD4F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77F-428C-AFFE-7DB63FDD4F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77F-428C-AFFE-7DB63FDD4F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77F-428C-AFFE-7DB63FDD4FB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77F-428C-AFFE-7DB63FDD4FB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77F-428C-AFFE-7DB63FDD4FB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77F-428C-AFFE-7DB63FDD4FB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77F-428C-AFFE-7DB63FDD4FB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77F-428C-AFFE-7DB63FDD4FB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77F-428C-AFFE-7DB63FDD4FBF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7F-428C-AFFE-7DB63FDD4FBF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7F-428C-AFFE-7DB63FDD4FBF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7F-428C-AFFE-7DB63FDD4FBF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77F-428C-AFFE-7DB63FDD4FBF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77F-428C-AFFE-7DB63FDD4FBF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77F-428C-AFFE-7DB63FDD4FBF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77F-428C-AFFE-7DB63FDD4FBF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77F-428C-AFFE-7DB63FDD4FBF}"/>
                </c:ext>
              </c:extLst>
            </c:dLbl>
            <c:dLbl>
              <c:idx val="8"/>
              <c:layout>
                <c:manualLayout>
                  <c:x val="0.14664044529101464"/>
                  <c:y val="-8.60256643354142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77F-428C-AFFE-7DB63FDD4FBF}"/>
                </c:ext>
              </c:extLst>
            </c:dLbl>
            <c:dLbl>
              <c:idx val="9"/>
              <c:layout>
                <c:manualLayout>
                  <c:x val="0.16115532330520227"/>
                  <c:y val="-9.1852418144974732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77F-428C-AFFE-7DB63FDD4F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'9月'!$A$40:$A$49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カナダ</c:v>
                </c:pt>
                <c:pt idx="7">
                  <c:v>パキスタン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'9月'!$E$40:$E$49</c:f>
              <c:numCache>
                <c:formatCode>#,##0.0;[Red]\-#,##0.0</c:formatCode>
                <c:ptCount val="10"/>
                <c:pt idx="0">
                  <c:v>42.9</c:v>
                </c:pt>
                <c:pt idx="1">
                  <c:v>29.7</c:v>
                </c:pt>
                <c:pt idx="2">
                  <c:v>9.7000000000000011</c:v>
                </c:pt>
                <c:pt idx="3">
                  <c:v>6.2</c:v>
                </c:pt>
                <c:pt idx="4">
                  <c:v>1.9</c:v>
                </c:pt>
                <c:pt idx="5">
                  <c:v>1.4000000000000001</c:v>
                </c:pt>
                <c:pt idx="6">
                  <c:v>1.2</c:v>
                </c:pt>
                <c:pt idx="7">
                  <c:v>1.2</c:v>
                </c:pt>
                <c:pt idx="8">
                  <c:v>0.89999999999999991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77F-428C-AFFE-7DB63FDD4F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37" r="0.49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E3-4073-A3D7-7D3FE0D7DC5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E3-4073-A3D7-7D3FE0D7DC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E3-4073-A3D7-7D3FE0D7DC5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E3-4073-A3D7-7D3FE0D7DC5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9E3-4073-A3D7-7D3FE0D7DC5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9E3-4073-A3D7-7D3FE0D7DC5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9E3-4073-A3D7-7D3FE0D7DC5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9E3-4073-A3D7-7D3FE0D7DC5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9E3-4073-A3D7-7D3FE0D7DC5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9E3-4073-A3D7-7D3FE0D7DC58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E3-4073-A3D7-7D3FE0D7DC58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E3-4073-A3D7-7D3FE0D7DC58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E3-4073-A3D7-7D3FE0D7DC58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E3-4073-A3D7-7D3FE0D7DC58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E3-4073-A3D7-7D3FE0D7DC58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9E3-4073-A3D7-7D3FE0D7DC58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9E3-4073-A3D7-7D3FE0D7DC58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9E3-4073-A3D7-7D3FE0D7DC58}"/>
                </c:ext>
              </c:extLst>
            </c:dLbl>
            <c:dLbl>
              <c:idx val="8"/>
              <c:layout>
                <c:manualLayout>
                  <c:x val="0.14664044529101464"/>
                  <c:y val="-8.60256643354142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9E3-4073-A3D7-7D3FE0D7DC58}"/>
                </c:ext>
              </c:extLst>
            </c:dLbl>
            <c:dLbl>
              <c:idx val="9"/>
              <c:layout>
                <c:manualLayout>
                  <c:x val="0.16115532330520227"/>
                  <c:y val="-9.1852418144974732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9E3-4073-A3D7-7D3FE0D7DC5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'10月'!$A$41:$A$50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カナダ</c:v>
                </c:pt>
                <c:pt idx="7">
                  <c:v>パキスタン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'10月'!$E$41:$E$50</c:f>
              <c:numCache>
                <c:formatCode>#,##0.0;[Red]\-#,##0.0</c:formatCode>
                <c:ptCount val="10"/>
                <c:pt idx="0">
                  <c:v>41.8</c:v>
                </c:pt>
                <c:pt idx="1">
                  <c:v>31.4</c:v>
                </c:pt>
                <c:pt idx="2">
                  <c:v>9.6</c:v>
                </c:pt>
                <c:pt idx="3">
                  <c:v>6.1</c:v>
                </c:pt>
                <c:pt idx="4">
                  <c:v>1.7000000000000002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  <c:pt idx="8">
                  <c:v>0.8</c:v>
                </c:pt>
                <c:pt idx="9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9E3-4073-A3D7-7D3FE0D7DC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37" r="0.49" t="0.98399999999999999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47-4801-8FC8-439F002E31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47-4801-8FC8-439F002E31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47-4801-8FC8-439F002E31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47-4801-8FC8-439F002E319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147-4801-8FC8-439F002E319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147-4801-8FC8-439F002E319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147-4801-8FC8-439F002E319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147-4801-8FC8-439F002E319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147-4801-8FC8-439F002E319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147-4801-8FC8-439F002E3193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47-4801-8FC8-439F002E3193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47-4801-8FC8-439F002E3193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47-4801-8FC8-439F002E3193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47-4801-8FC8-439F002E3193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47-4801-8FC8-439F002E3193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47-4801-8FC8-439F002E3193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47-4801-8FC8-439F002E3193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147-4801-8FC8-439F002E3193}"/>
                </c:ext>
              </c:extLst>
            </c:dLbl>
            <c:dLbl>
              <c:idx val="8"/>
              <c:layout>
                <c:manualLayout>
                  <c:x val="0.14664044529101464"/>
                  <c:y val="-8.60256643354142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147-4801-8FC8-439F002E3193}"/>
                </c:ext>
              </c:extLst>
            </c:dLbl>
            <c:dLbl>
              <c:idx val="9"/>
              <c:layout>
                <c:manualLayout>
                  <c:x val="0.16115532330520227"/>
                  <c:y val="-9.1852418144974732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147-4801-8FC8-439F002E319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'11月'!$A$41:$A$50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カナダ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'11月'!$E$41:$E$50</c:f>
              <c:numCache>
                <c:formatCode>#,##0.0;[Red]\-#,##0.0</c:formatCode>
                <c:ptCount val="10"/>
                <c:pt idx="0">
                  <c:v>42.1</c:v>
                </c:pt>
                <c:pt idx="1">
                  <c:v>31.5</c:v>
                </c:pt>
                <c:pt idx="2">
                  <c:v>9.6</c:v>
                </c:pt>
                <c:pt idx="3">
                  <c:v>6.2</c:v>
                </c:pt>
                <c:pt idx="4">
                  <c:v>1.4000000000000001</c:v>
                </c:pt>
                <c:pt idx="5">
                  <c:v>1.2</c:v>
                </c:pt>
                <c:pt idx="6">
                  <c:v>1.2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47-4801-8FC8-439F002E31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37" r="0.49" t="0.98399999999999999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1E-4A09-B95E-7A68F82415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1E-4A09-B95E-7A68F82415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1E-4A09-B95E-7A68F82415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1E-4A09-B95E-7A68F82415A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21E-4A09-B95E-7A68F82415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21E-4A09-B95E-7A68F82415A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21E-4A09-B95E-7A68F82415A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21E-4A09-B95E-7A68F82415A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21E-4A09-B95E-7A68F82415A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21E-4A09-B95E-7A68F82415A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3-921E-4A09-B95E-7A68F82415AC}"/>
              </c:ext>
            </c:extLst>
          </c:dPt>
          <c:dLbls>
            <c:dLbl>
              <c:idx val="0"/>
              <c:layout>
                <c:manualLayout>
                  <c:x val="5.9612193520149077E-2"/>
                  <c:y val="-1.14634285559434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1E-4A09-B95E-7A68F82415AC}"/>
                </c:ext>
              </c:extLst>
            </c:dLbl>
            <c:dLbl>
              <c:idx val="1"/>
              <c:layout>
                <c:manualLayout>
                  <c:x val="-6.9905547457502923E-2"/>
                  <c:y val="1.15753754672263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1E-4A09-B95E-7A68F82415AC}"/>
                </c:ext>
              </c:extLst>
            </c:dLbl>
            <c:dLbl>
              <c:idx val="2"/>
              <c:layout>
                <c:manualLayout>
                  <c:x val="-2.5663128183188534E-2"/>
                  <c:y val="4.49605640679662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1E-4A09-B95E-7A68F82415AC}"/>
                </c:ext>
              </c:extLst>
            </c:dLbl>
            <c:dLbl>
              <c:idx val="3"/>
              <c:layout>
                <c:manualLayout>
                  <c:x val="-5.6798321585279039E-2"/>
                  <c:y val="7.68785553877718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1E-4A09-B95E-7A68F82415AC}"/>
                </c:ext>
              </c:extLst>
            </c:dLbl>
            <c:dLbl>
              <c:idx val="4"/>
              <c:layout>
                <c:manualLayout>
                  <c:x val="-9.8960000383556013E-2"/>
                  <c:y val="5.259404665118688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21E-4A09-B95E-7A68F82415AC}"/>
                </c:ext>
              </c:extLst>
            </c:dLbl>
            <c:dLbl>
              <c:idx val="5"/>
              <c:layout>
                <c:manualLayout>
                  <c:x val="-0.1282700437306003"/>
                  <c:y val="-1.6059374023042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1E-4A09-B95E-7A68F82415AC}"/>
                </c:ext>
              </c:extLst>
            </c:dLbl>
            <c:dLbl>
              <c:idx val="6"/>
              <c:layout>
                <c:manualLayout>
                  <c:x val="-1.530697200880835E-2"/>
                  <c:y val="-6.04329979944683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21E-4A09-B95E-7A68F82415AC}"/>
                </c:ext>
              </c:extLst>
            </c:dLbl>
            <c:dLbl>
              <c:idx val="7"/>
              <c:layout>
                <c:manualLayout>
                  <c:x val="5.9681657450781599E-2"/>
                  <c:y val="-9.93660688643478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21E-4A09-B95E-7A68F82415AC}"/>
                </c:ext>
              </c:extLst>
            </c:dLbl>
            <c:dLbl>
              <c:idx val="8"/>
              <c:layout>
                <c:manualLayout>
                  <c:x val="0.12316624154375069"/>
                  <c:y val="-8.60256368368891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21E-4A09-B95E-7A68F82415AC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21E-4A09-B95E-7A68F82415AC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21E-4A09-B95E-7A68F82415A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'12月'!$A$41:$A$51</c:f>
              <c:strCache>
                <c:ptCount val="11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カナダ</c:v>
                </c:pt>
                <c:pt idx="6">
                  <c:v>インドネシア</c:v>
                </c:pt>
                <c:pt idx="7">
                  <c:v>ペルー</c:v>
                </c:pt>
                <c:pt idx="8">
                  <c:v>インド</c:v>
                </c:pt>
                <c:pt idx="9">
                  <c:v>パキスタン</c:v>
                </c:pt>
                <c:pt idx="10">
                  <c:v>その他</c:v>
                </c:pt>
              </c:strCache>
            </c:strRef>
          </c:cat>
          <c:val>
            <c:numRef>
              <c:f>'12月'!$E$41:$E$51</c:f>
              <c:numCache>
                <c:formatCode>#,##0.0;[Red]\-#,##0.0</c:formatCode>
                <c:ptCount val="11"/>
                <c:pt idx="0">
                  <c:v>41.099999999999994</c:v>
                </c:pt>
                <c:pt idx="1">
                  <c:v>33.1</c:v>
                </c:pt>
                <c:pt idx="2">
                  <c:v>9.4</c:v>
                </c:pt>
                <c:pt idx="3">
                  <c:v>6.1</c:v>
                </c:pt>
                <c:pt idx="4">
                  <c:v>1.3</c:v>
                </c:pt>
                <c:pt idx="5">
                  <c:v>1.2</c:v>
                </c:pt>
                <c:pt idx="6">
                  <c:v>1.2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21E-4A09-B95E-7A68F82415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37" r="0.49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32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32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32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32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20228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42.8</v>
          </cell>
        </row>
        <row r="40">
          <cell r="A40" t="str">
            <v>中国</v>
          </cell>
          <cell r="E40">
            <v>30.3</v>
          </cell>
        </row>
        <row r="41">
          <cell r="A41" t="str">
            <v>フィリピン</v>
          </cell>
          <cell r="E41">
            <v>10.100000000000001</v>
          </cell>
        </row>
        <row r="42">
          <cell r="A42" t="str">
            <v>朝鮮</v>
          </cell>
          <cell r="E42">
            <v>5.8999999999999995</v>
          </cell>
        </row>
        <row r="43">
          <cell r="A43" t="str">
            <v>アメリカ</v>
          </cell>
          <cell r="E43">
            <v>2.1999999999999997</v>
          </cell>
        </row>
        <row r="44">
          <cell r="A44" t="str">
            <v>パキスタン</v>
          </cell>
          <cell r="E44">
            <v>1</v>
          </cell>
        </row>
        <row r="45">
          <cell r="A45" t="str">
            <v>ペルー</v>
          </cell>
          <cell r="E45">
            <v>0.8</v>
          </cell>
        </row>
        <row r="46">
          <cell r="A46" t="str">
            <v>インド</v>
          </cell>
          <cell r="E46">
            <v>0.8</v>
          </cell>
        </row>
        <row r="47">
          <cell r="A47" t="str">
            <v>その他</v>
          </cell>
          <cell r="E47">
            <v>6.1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41.5</v>
          </cell>
        </row>
        <row r="42">
          <cell r="A42" t="str">
            <v>中国</v>
          </cell>
          <cell r="E42">
            <v>32.1</v>
          </cell>
        </row>
        <row r="43">
          <cell r="A43" t="str">
            <v>フィリピン</v>
          </cell>
          <cell r="E43">
            <v>9.6</v>
          </cell>
        </row>
        <row r="44">
          <cell r="A44" t="str">
            <v>朝鮮</v>
          </cell>
          <cell r="E44">
            <v>6.2</v>
          </cell>
        </row>
        <row r="45">
          <cell r="A45" t="str">
            <v>アメリカ</v>
          </cell>
          <cell r="E45">
            <v>1.7000000000000002</v>
          </cell>
        </row>
        <row r="46">
          <cell r="A46" t="str">
            <v>カナダ</v>
          </cell>
          <cell r="E46">
            <v>1.2</v>
          </cell>
        </row>
        <row r="47">
          <cell r="A47" t="str">
            <v>インドネシア</v>
          </cell>
          <cell r="E47">
            <v>1.2</v>
          </cell>
        </row>
        <row r="48">
          <cell r="A48" t="str">
            <v>パキスタン</v>
          </cell>
          <cell r="E48">
            <v>1</v>
          </cell>
        </row>
        <row r="49">
          <cell r="A49" t="str">
            <v>ペルー</v>
          </cell>
          <cell r="E49">
            <v>0.89999999999999991</v>
          </cell>
        </row>
        <row r="50">
          <cell r="A50" t="str">
            <v>その他</v>
          </cell>
          <cell r="E50">
            <v>4.5999999999999996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42.199999999999996</v>
          </cell>
        </row>
        <row r="42">
          <cell r="A42" t="str">
            <v>中国</v>
          </cell>
          <cell r="E42">
            <v>31.3</v>
          </cell>
        </row>
        <row r="43">
          <cell r="A43" t="str">
            <v>フィリピン</v>
          </cell>
          <cell r="E43">
            <v>9.8000000000000007</v>
          </cell>
        </row>
        <row r="44">
          <cell r="A44" t="str">
            <v>朝鮮</v>
          </cell>
          <cell r="E44">
            <v>6.1</v>
          </cell>
        </row>
        <row r="45">
          <cell r="A45" t="str">
            <v>アメリカ</v>
          </cell>
          <cell r="E45">
            <v>1.7999999999999998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カナダ</v>
          </cell>
          <cell r="E47">
            <v>1.0999999999999999</v>
          </cell>
        </row>
        <row r="48">
          <cell r="A48" t="str">
            <v>パキスタン</v>
          </cell>
          <cell r="E48">
            <v>1.0999999999999999</v>
          </cell>
        </row>
        <row r="49">
          <cell r="A49" t="str">
            <v>ペルー</v>
          </cell>
          <cell r="E49">
            <v>0.89999999999999991</v>
          </cell>
        </row>
        <row r="50">
          <cell r="A50" t="str">
            <v>その他</v>
          </cell>
          <cell r="E50">
            <v>4.5999999999999996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42.1</v>
          </cell>
        </row>
        <row r="42">
          <cell r="A42" t="str">
            <v>中国</v>
          </cell>
          <cell r="E42">
            <v>31.5</v>
          </cell>
        </row>
        <row r="43">
          <cell r="A43" t="str">
            <v>フィリピン</v>
          </cell>
          <cell r="E43">
            <v>9.8000000000000007</v>
          </cell>
        </row>
        <row r="44">
          <cell r="A44" t="str">
            <v>朝鮮</v>
          </cell>
          <cell r="E44">
            <v>6.1</v>
          </cell>
        </row>
        <row r="45">
          <cell r="A45" t="str">
            <v>アメリカ</v>
          </cell>
          <cell r="E45">
            <v>1.7000000000000002</v>
          </cell>
        </row>
        <row r="46">
          <cell r="A46" t="str">
            <v>インドネシア</v>
          </cell>
          <cell r="E46">
            <v>1.2</v>
          </cell>
        </row>
        <row r="47">
          <cell r="A47" t="str">
            <v>カナダ</v>
          </cell>
          <cell r="E47">
            <v>1</v>
          </cell>
        </row>
        <row r="48">
          <cell r="A48" t="str">
            <v>パキスタン</v>
          </cell>
          <cell r="E48">
            <v>1</v>
          </cell>
        </row>
        <row r="49">
          <cell r="A49" t="str">
            <v>その他</v>
          </cell>
          <cell r="E49">
            <v>5.4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43.4</v>
          </cell>
        </row>
        <row r="40">
          <cell r="A40" t="str">
            <v>中国</v>
          </cell>
          <cell r="E40">
            <v>29.4</v>
          </cell>
        </row>
        <row r="41">
          <cell r="A41" t="str">
            <v>フィリピン</v>
          </cell>
          <cell r="E41">
            <v>10.199999999999999</v>
          </cell>
        </row>
        <row r="42">
          <cell r="A42" t="str">
            <v>朝鮮</v>
          </cell>
          <cell r="E42">
            <v>6</v>
          </cell>
        </row>
        <row r="43">
          <cell r="A43" t="str">
            <v>アメリカ</v>
          </cell>
          <cell r="E43">
            <v>2</v>
          </cell>
        </row>
        <row r="44">
          <cell r="A44" t="str">
            <v>パキスタン</v>
          </cell>
          <cell r="E44">
            <v>1</v>
          </cell>
        </row>
        <row r="45">
          <cell r="A45" t="str">
            <v>ペルー</v>
          </cell>
          <cell r="E45">
            <v>0.89999999999999991</v>
          </cell>
        </row>
        <row r="46">
          <cell r="A46" t="str">
            <v>インド</v>
          </cell>
          <cell r="E46">
            <v>0.89999999999999991</v>
          </cell>
        </row>
        <row r="47">
          <cell r="A47" t="str">
            <v>カナダ</v>
          </cell>
          <cell r="E47">
            <v>0.89999999999999991</v>
          </cell>
        </row>
        <row r="48">
          <cell r="A48" t="str">
            <v>その他</v>
          </cell>
          <cell r="E48">
            <v>5.4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0">
          <cell r="A40" t="str">
            <v>韓国</v>
          </cell>
          <cell r="E40">
            <v>43.5</v>
          </cell>
        </row>
        <row r="41">
          <cell r="A41" t="str">
            <v>中国</v>
          </cell>
          <cell r="E41">
            <v>29.2</v>
          </cell>
        </row>
        <row r="42">
          <cell r="A42" t="str">
            <v>フィリピン</v>
          </cell>
          <cell r="E42">
            <v>9.9</v>
          </cell>
        </row>
        <row r="43">
          <cell r="A43" t="str">
            <v>朝鮮</v>
          </cell>
          <cell r="E43">
            <v>6</v>
          </cell>
        </row>
        <row r="44">
          <cell r="A44" t="str">
            <v>アメリカ</v>
          </cell>
          <cell r="E44">
            <v>2</v>
          </cell>
        </row>
        <row r="45">
          <cell r="A45" t="str">
            <v>パキスタン</v>
          </cell>
          <cell r="E45">
            <v>1.2</v>
          </cell>
        </row>
        <row r="46">
          <cell r="A46" t="str">
            <v>ペルー</v>
          </cell>
          <cell r="E46">
            <v>0.89999999999999991</v>
          </cell>
        </row>
        <row r="47">
          <cell r="A47" t="str">
            <v>インド</v>
          </cell>
          <cell r="E47">
            <v>0.89999999999999991</v>
          </cell>
        </row>
        <row r="48">
          <cell r="A48" t="str">
            <v>カナダ</v>
          </cell>
          <cell r="E48">
            <v>0.89999999999999991</v>
          </cell>
        </row>
        <row r="49">
          <cell r="A49" t="str">
            <v>その他</v>
          </cell>
          <cell r="E49">
            <v>5.6000000000000005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0">
          <cell r="A40" t="str">
            <v>韓国</v>
          </cell>
          <cell r="E40">
            <v>43.9</v>
          </cell>
        </row>
        <row r="41">
          <cell r="A41" t="str">
            <v>中国</v>
          </cell>
          <cell r="E41">
            <v>29.2</v>
          </cell>
        </row>
        <row r="42">
          <cell r="A42" t="str">
            <v>フィリピン</v>
          </cell>
          <cell r="E42">
            <v>9.7000000000000011</v>
          </cell>
        </row>
        <row r="43">
          <cell r="A43" t="str">
            <v>朝鮮</v>
          </cell>
          <cell r="E43">
            <v>6.1</v>
          </cell>
        </row>
        <row r="44">
          <cell r="A44" t="str">
            <v>アメリカ</v>
          </cell>
          <cell r="E44">
            <v>2.2999999999999998</v>
          </cell>
        </row>
        <row r="45">
          <cell r="A45" t="str">
            <v>パキスタン</v>
          </cell>
          <cell r="E45">
            <v>1</v>
          </cell>
        </row>
        <row r="46">
          <cell r="A46" t="str">
            <v>ペルー</v>
          </cell>
          <cell r="E46">
            <v>0.89999999999999991</v>
          </cell>
        </row>
        <row r="47">
          <cell r="A47" t="str">
            <v>インド</v>
          </cell>
          <cell r="E47">
            <v>0.89999999999999991</v>
          </cell>
        </row>
        <row r="48">
          <cell r="A48" t="str">
            <v>カナダ</v>
          </cell>
          <cell r="E48">
            <v>0.89999999999999991</v>
          </cell>
        </row>
        <row r="49">
          <cell r="A49" t="str">
            <v>その他</v>
          </cell>
          <cell r="E49">
            <v>5.2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0">
          <cell r="A40" t="str">
            <v>韓国</v>
          </cell>
          <cell r="E40">
            <v>43.9</v>
          </cell>
        </row>
        <row r="41">
          <cell r="A41" t="str">
            <v>中国</v>
          </cell>
          <cell r="E41">
            <v>29.4</v>
          </cell>
        </row>
        <row r="42">
          <cell r="A42" t="str">
            <v>フィリピン</v>
          </cell>
          <cell r="E42">
            <v>9.6</v>
          </cell>
        </row>
        <row r="43">
          <cell r="A43" t="str">
            <v>朝鮮</v>
          </cell>
          <cell r="E43">
            <v>6</v>
          </cell>
        </row>
        <row r="44">
          <cell r="A44" t="str">
            <v>アメリカ</v>
          </cell>
          <cell r="E44">
            <v>2.1</v>
          </cell>
        </row>
        <row r="45">
          <cell r="A45" t="str">
            <v>パキスタン</v>
          </cell>
          <cell r="E45">
            <v>1.2</v>
          </cell>
        </row>
        <row r="46">
          <cell r="A46" t="str">
            <v>ペルー</v>
          </cell>
          <cell r="E46">
            <v>0.89999999999999991</v>
          </cell>
        </row>
        <row r="47">
          <cell r="A47" t="str">
            <v>インド</v>
          </cell>
          <cell r="E47">
            <v>0.89999999999999991</v>
          </cell>
        </row>
        <row r="48">
          <cell r="A48" t="str">
            <v>カナダ</v>
          </cell>
          <cell r="E48">
            <v>0.89999999999999991</v>
          </cell>
        </row>
        <row r="49">
          <cell r="A49" t="str">
            <v>その他</v>
          </cell>
          <cell r="E49">
            <v>5.2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0">
          <cell r="A40" t="str">
            <v>韓国</v>
          </cell>
          <cell r="E40">
            <v>42.9</v>
          </cell>
        </row>
        <row r="41">
          <cell r="A41" t="str">
            <v>中国</v>
          </cell>
          <cell r="E41">
            <v>29.7</v>
          </cell>
        </row>
        <row r="42">
          <cell r="A42" t="str">
            <v>フィリピン</v>
          </cell>
          <cell r="E42">
            <v>9.7000000000000011</v>
          </cell>
        </row>
        <row r="43">
          <cell r="A43" t="str">
            <v>朝鮮</v>
          </cell>
          <cell r="E43">
            <v>6.2</v>
          </cell>
        </row>
        <row r="44">
          <cell r="A44" t="str">
            <v>アメリカ</v>
          </cell>
          <cell r="E44">
            <v>1.9</v>
          </cell>
        </row>
        <row r="45">
          <cell r="A45" t="str">
            <v>ペルー</v>
          </cell>
          <cell r="E45">
            <v>1.4000000000000001</v>
          </cell>
        </row>
        <row r="46">
          <cell r="A46" t="str">
            <v>カナダ</v>
          </cell>
          <cell r="E46">
            <v>1.2</v>
          </cell>
        </row>
        <row r="47">
          <cell r="A47" t="str">
            <v>パキスタン</v>
          </cell>
          <cell r="E47">
            <v>1.2</v>
          </cell>
        </row>
        <row r="48">
          <cell r="A48" t="str">
            <v>インド</v>
          </cell>
          <cell r="E48">
            <v>0.89999999999999991</v>
          </cell>
        </row>
        <row r="49">
          <cell r="A49" t="str">
            <v>その他</v>
          </cell>
          <cell r="E49">
            <v>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41.8</v>
          </cell>
        </row>
        <row r="42">
          <cell r="A42" t="str">
            <v>中国</v>
          </cell>
          <cell r="E42">
            <v>31.4</v>
          </cell>
        </row>
        <row r="43">
          <cell r="A43" t="str">
            <v>フィリピン</v>
          </cell>
          <cell r="E43">
            <v>9.6</v>
          </cell>
        </row>
        <row r="44">
          <cell r="A44" t="str">
            <v>朝鮮</v>
          </cell>
          <cell r="E44">
            <v>6.1</v>
          </cell>
        </row>
        <row r="45">
          <cell r="A45" t="str">
            <v>アメリカ</v>
          </cell>
          <cell r="E45">
            <v>1.7000000000000002</v>
          </cell>
        </row>
        <row r="46">
          <cell r="A46" t="str">
            <v>ペルー</v>
          </cell>
          <cell r="E46">
            <v>1.3</v>
          </cell>
        </row>
        <row r="47">
          <cell r="A47" t="str">
            <v>カナダ</v>
          </cell>
          <cell r="E47">
            <v>1.2</v>
          </cell>
        </row>
        <row r="48">
          <cell r="A48" t="str">
            <v>パキスタン</v>
          </cell>
          <cell r="E48">
            <v>1.2</v>
          </cell>
        </row>
        <row r="49">
          <cell r="A49" t="str">
            <v>インド</v>
          </cell>
          <cell r="E49">
            <v>0.8</v>
          </cell>
        </row>
        <row r="50">
          <cell r="A50" t="str">
            <v>その他</v>
          </cell>
          <cell r="E50">
            <v>5.0999999999999996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42.1</v>
          </cell>
        </row>
        <row r="42">
          <cell r="A42" t="str">
            <v>中国</v>
          </cell>
          <cell r="E42">
            <v>31.5</v>
          </cell>
        </row>
        <row r="43">
          <cell r="A43" t="str">
            <v>フィリピン</v>
          </cell>
          <cell r="E43">
            <v>9.6</v>
          </cell>
        </row>
        <row r="44">
          <cell r="A44" t="str">
            <v>朝鮮</v>
          </cell>
          <cell r="E44">
            <v>6.2</v>
          </cell>
        </row>
        <row r="45">
          <cell r="A45" t="str">
            <v>アメリカ</v>
          </cell>
          <cell r="E45">
            <v>1.4000000000000001</v>
          </cell>
        </row>
        <row r="46">
          <cell r="A46" t="str">
            <v>カナダ</v>
          </cell>
          <cell r="E46">
            <v>1.2</v>
          </cell>
        </row>
        <row r="47">
          <cell r="A47" t="str">
            <v>パキスタン</v>
          </cell>
          <cell r="E47">
            <v>1.2</v>
          </cell>
        </row>
        <row r="48">
          <cell r="A48" t="str">
            <v>ペルー</v>
          </cell>
          <cell r="E48">
            <v>0.89999999999999991</v>
          </cell>
        </row>
        <row r="49">
          <cell r="A49" t="str">
            <v>インド</v>
          </cell>
          <cell r="E49">
            <v>0.89999999999999991</v>
          </cell>
        </row>
        <row r="50">
          <cell r="A50" t="str">
            <v>その他</v>
          </cell>
          <cell r="E50">
            <v>5.0999999999999996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41">
          <cell r="A41" t="str">
            <v>韓国</v>
          </cell>
          <cell r="E41">
            <v>41.099999999999994</v>
          </cell>
        </row>
        <row r="42">
          <cell r="A42" t="str">
            <v>中国</v>
          </cell>
          <cell r="E42">
            <v>33.1</v>
          </cell>
        </row>
        <row r="43">
          <cell r="A43" t="str">
            <v>フィリピン</v>
          </cell>
          <cell r="E43">
            <v>9.4</v>
          </cell>
        </row>
        <row r="44">
          <cell r="A44" t="str">
            <v>朝鮮</v>
          </cell>
          <cell r="E44">
            <v>6.1</v>
          </cell>
        </row>
        <row r="45">
          <cell r="A45" t="str">
            <v>アメリカ</v>
          </cell>
          <cell r="E45">
            <v>1.3</v>
          </cell>
        </row>
        <row r="46">
          <cell r="A46" t="str">
            <v>カナダ</v>
          </cell>
          <cell r="E46">
            <v>1.2</v>
          </cell>
        </row>
        <row r="47">
          <cell r="A47" t="str">
            <v>インドネシア</v>
          </cell>
          <cell r="E47">
            <v>1.2</v>
          </cell>
        </row>
        <row r="48">
          <cell r="A48" t="str">
            <v>ペルー</v>
          </cell>
          <cell r="E48">
            <v>0.8</v>
          </cell>
        </row>
        <row r="49">
          <cell r="A49" t="str">
            <v>インド</v>
          </cell>
          <cell r="E49">
            <v>0.8</v>
          </cell>
        </row>
        <row r="50">
          <cell r="A50" t="str">
            <v>パキスタン</v>
          </cell>
          <cell r="E50">
            <v>0.8</v>
          </cell>
        </row>
        <row r="51">
          <cell r="A51" t="str">
            <v>その他</v>
          </cell>
          <cell r="E5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120</v>
      </c>
      <c r="C6" s="15">
        <v>134</v>
      </c>
      <c r="D6" s="15">
        <f t="shared" ref="D6:D30" si="0">SUM(B6:C6)</f>
        <v>254</v>
      </c>
      <c r="E6" s="16">
        <f>ROUND(D6/D32,3)*100</f>
        <v>42.8</v>
      </c>
    </row>
    <row r="7" spans="1:13" ht="18" customHeight="1" x14ac:dyDescent="0.15">
      <c r="A7" s="17" t="s">
        <v>10</v>
      </c>
      <c r="B7" s="18">
        <v>80</v>
      </c>
      <c r="C7" s="18">
        <v>100</v>
      </c>
      <c r="D7" s="15">
        <f t="shared" si="0"/>
        <v>180</v>
      </c>
      <c r="E7" s="16">
        <f>ROUND(D7/D32,3)*100</f>
        <v>30.3</v>
      </c>
      <c r="F7" s="19"/>
    </row>
    <row r="8" spans="1:13" ht="18" customHeight="1" x14ac:dyDescent="0.15">
      <c r="A8" s="17" t="s">
        <v>11</v>
      </c>
      <c r="B8" s="18">
        <v>8</v>
      </c>
      <c r="C8" s="18">
        <v>52</v>
      </c>
      <c r="D8" s="15">
        <f>SUM(B8:C8)</f>
        <v>60</v>
      </c>
      <c r="E8" s="16">
        <f>ROUND(D8/D32,3)*100</f>
        <v>10.100000000000001</v>
      </c>
      <c r="F8" s="19"/>
    </row>
    <row r="9" spans="1:13" ht="18" customHeight="1" x14ac:dyDescent="0.15">
      <c r="A9" s="17" t="s">
        <v>12</v>
      </c>
      <c r="B9" s="18">
        <v>19</v>
      </c>
      <c r="C9" s="18">
        <v>16</v>
      </c>
      <c r="D9" s="15">
        <f>SUM(B9:C9)</f>
        <v>35</v>
      </c>
      <c r="E9" s="16">
        <f>ROUND(D9/D32,3)*100</f>
        <v>5.8999999999999995</v>
      </c>
      <c r="F9" s="19"/>
    </row>
    <row r="10" spans="1:13" ht="18" customHeight="1" x14ac:dyDescent="0.15">
      <c r="A10" s="17" t="s">
        <v>13</v>
      </c>
      <c r="B10" s="18">
        <v>7</v>
      </c>
      <c r="C10" s="18">
        <v>6</v>
      </c>
      <c r="D10" s="15">
        <f t="shared" si="0"/>
        <v>13</v>
      </c>
      <c r="E10" s="16">
        <f>ROUND(D10/D32,3)*100</f>
        <v>2.1999999999999997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ROUND(D11/D32,3)*100</f>
        <v>0.8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ROUND(D12/D32,3)*100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ROUND(D15/D32,3)*100</f>
        <v>0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ROUND(D16/D32,3)*100</f>
        <v>0.70000000000000007</v>
      </c>
      <c r="F16" s="19"/>
    </row>
    <row r="17" spans="1:6" ht="18" customHeight="1" x14ac:dyDescent="0.15">
      <c r="A17" s="17" t="s">
        <v>20</v>
      </c>
      <c r="B17" s="18">
        <v>2</v>
      </c>
      <c r="C17" s="18">
        <v>0</v>
      </c>
      <c r="D17" s="15">
        <f>SUM(B17:C17)</f>
        <v>2</v>
      </c>
      <c r="E17" s="16">
        <f>ROUND(D17/D32,3)*100</f>
        <v>0.3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ROUND(D22/D32,3)*100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ROUND(D23/D32,3)*100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ROUND(D24/D32,3)*100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ROUND(D25/D32,3)*100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ROUND(D27/D32,3)*100</f>
        <v>0.70000000000000007</v>
      </c>
      <c r="F27" s="19"/>
    </row>
    <row r="28" spans="1:6" ht="18" customHeight="1" x14ac:dyDescent="0.15">
      <c r="A28" s="17" t="s">
        <v>31</v>
      </c>
      <c r="B28" s="18">
        <v>6</v>
      </c>
      <c r="C28" s="18">
        <v>0</v>
      </c>
      <c r="D28" s="15">
        <f t="shared" si="0"/>
        <v>6</v>
      </c>
      <c r="E28" s="16">
        <f>ROUND(D28/D32,3)*100</f>
        <v>1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ROUND(D30/D32,3)*100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19"/>
    </row>
    <row r="32" spans="1:6" ht="18" customHeight="1" x14ac:dyDescent="0.15">
      <c r="A32" s="17" t="s">
        <v>35</v>
      </c>
      <c r="B32" s="18">
        <f>SUM(B6:B31)</f>
        <v>274</v>
      </c>
      <c r="C32" s="18">
        <f>SUM(C6:C31)</f>
        <v>320</v>
      </c>
      <c r="D32" s="18">
        <f>SUM(D6:D31)</f>
        <v>594</v>
      </c>
      <c r="E32" s="20">
        <v>100</v>
      </c>
      <c r="F32" s="21"/>
    </row>
    <row r="33" spans="1:14" ht="17.25" customHeight="1" x14ac:dyDescent="0.15">
      <c r="A33" s="22" t="s">
        <v>36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120</v>
      </c>
      <c r="C39" s="24">
        <f t="shared" si="1"/>
        <v>134</v>
      </c>
      <c r="D39" s="24">
        <f t="shared" ref="D39:D46" si="2">SUM(B39:C39)</f>
        <v>254</v>
      </c>
      <c r="E39" s="25">
        <f>ROUND(D39/D32,3)*100</f>
        <v>42.8</v>
      </c>
    </row>
    <row r="40" spans="1:14" x14ac:dyDescent="0.15">
      <c r="A40" s="26" t="s">
        <v>10</v>
      </c>
      <c r="B40" s="27">
        <f t="shared" si="1"/>
        <v>80</v>
      </c>
      <c r="C40" s="27">
        <f t="shared" si="1"/>
        <v>100</v>
      </c>
      <c r="D40" s="24">
        <f t="shared" si="2"/>
        <v>180</v>
      </c>
      <c r="E40" s="25">
        <f>ROUND(D40/D32,3)*100</f>
        <v>30.3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52</v>
      </c>
      <c r="D41" s="24">
        <f t="shared" si="2"/>
        <v>60</v>
      </c>
      <c r="E41" s="25">
        <f>ROUND(D41/D32,3)*100</f>
        <v>10.100000000000001</v>
      </c>
    </row>
    <row r="42" spans="1:14" x14ac:dyDescent="0.15">
      <c r="A42" s="26" t="s">
        <v>12</v>
      </c>
      <c r="B42" s="27">
        <f>B9</f>
        <v>19</v>
      </c>
      <c r="C42" s="27">
        <f>C9</f>
        <v>16</v>
      </c>
      <c r="D42" s="24">
        <f t="shared" si="2"/>
        <v>35</v>
      </c>
      <c r="E42" s="25">
        <f>ROUND(D42/D32,3)*100</f>
        <v>5.8999999999999995</v>
      </c>
    </row>
    <row r="43" spans="1:14" x14ac:dyDescent="0.15">
      <c r="A43" s="26" t="s">
        <v>13</v>
      </c>
      <c r="B43" s="27">
        <v>7</v>
      </c>
      <c r="C43" s="27">
        <v>6</v>
      </c>
      <c r="D43" s="24">
        <f t="shared" si="2"/>
        <v>13</v>
      </c>
      <c r="E43" s="25">
        <f>ROUND(D43/D32,3)*100</f>
        <v>2.1999999999999997</v>
      </c>
    </row>
    <row r="44" spans="1:14" x14ac:dyDescent="0.15">
      <c r="A44" s="26" t="s">
        <v>37</v>
      </c>
      <c r="B44" s="27">
        <v>6</v>
      </c>
      <c r="C44" s="27">
        <v>0</v>
      </c>
      <c r="D44" s="24">
        <f t="shared" si="2"/>
        <v>6</v>
      </c>
      <c r="E44" s="25">
        <f>ROUND(D44/D32,3)*100</f>
        <v>1</v>
      </c>
    </row>
    <row r="45" spans="1:14" x14ac:dyDescent="0.15">
      <c r="A45" s="26" t="s">
        <v>38</v>
      </c>
      <c r="B45" s="27">
        <v>4</v>
      </c>
      <c r="C45" s="27">
        <v>1</v>
      </c>
      <c r="D45" s="24">
        <f t="shared" si="2"/>
        <v>5</v>
      </c>
      <c r="E45" s="25">
        <f>ROUND(D45/D32,3)*100</f>
        <v>0.8</v>
      </c>
    </row>
    <row r="46" spans="1:14" x14ac:dyDescent="0.15">
      <c r="A46" s="26" t="s">
        <v>39</v>
      </c>
      <c r="B46" s="27">
        <v>2</v>
      </c>
      <c r="C46" s="27">
        <v>3</v>
      </c>
      <c r="D46" s="24">
        <f t="shared" si="2"/>
        <v>5</v>
      </c>
      <c r="E46" s="25">
        <f>ROUND(D46/D32,3)*100</f>
        <v>0.8</v>
      </c>
    </row>
    <row r="47" spans="1:14" x14ac:dyDescent="0.15">
      <c r="A47" s="26" t="s">
        <v>40</v>
      </c>
      <c r="B47" s="27">
        <v>28</v>
      </c>
      <c r="C47" s="27">
        <v>8</v>
      </c>
      <c r="D47" s="24">
        <f>SUM(B47:C47)</f>
        <v>36</v>
      </c>
      <c r="E47" s="25">
        <f>ROUND(D47/D32,3)*100</f>
        <v>6.1</v>
      </c>
    </row>
    <row r="48" spans="1:14" x14ac:dyDescent="0.15">
      <c r="B48">
        <f>SUM(B39:B47)</f>
        <v>274</v>
      </c>
      <c r="C48">
        <f>SUM(C39:C47)</f>
        <v>320</v>
      </c>
      <c r="D48">
        <f>SUM(D39:D47)</f>
        <v>594</v>
      </c>
    </row>
  </sheetData>
  <mergeCells count="5">
    <mergeCell ref="D1:I1"/>
    <mergeCell ref="D2:E2"/>
    <mergeCell ref="A3:C3"/>
    <mergeCell ref="A4:E4"/>
    <mergeCell ref="A33:N33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63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117</v>
      </c>
      <c r="C6" s="15">
        <v>125</v>
      </c>
      <c r="D6" s="15">
        <f t="shared" ref="D6:D30" si="0">SUM(B6:C6)</f>
        <v>242</v>
      </c>
      <c r="E6" s="16">
        <f>ROUND(D6/D34,3)*100</f>
        <v>41.5</v>
      </c>
    </row>
    <row r="7" spans="1:13" ht="18" customHeight="1" x14ac:dyDescent="0.15">
      <c r="A7" s="17" t="s">
        <v>10</v>
      </c>
      <c r="B7" s="18">
        <v>76</v>
      </c>
      <c r="C7" s="18">
        <v>111</v>
      </c>
      <c r="D7" s="15">
        <f t="shared" si="0"/>
        <v>187</v>
      </c>
      <c r="E7" s="16">
        <f>ROUND(D7/D34,3)*100</f>
        <v>32.1</v>
      </c>
      <c r="F7" s="19"/>
    </row>
    <row r="8" spans="1:13" ht="18" customHeight="1" x14ac:dyDescent="0.15">
      <c r="A8" s="17" t="s">
        <v>11</v>
      </c>
      <c r="B8" s="18">
        <v>6</v>
      </c>
      <c r="C8" s="18">
        <v>50</v>
      </c>
      <c r="D8" s="15">
        <f>SUM(B8:C8)</f>
        <v>56</v>
      </c>
      <c r="E8" s="16">
        <f>ROUND(D8/D34,3)*100</f>
        <v>9.6</v>
      </c>
      <c r="F8" s="19"/>
    </row>
    <row r="9" spans="1:13" ht="18" customHeight="1" x14ac:dyDescent="0.15">
      <c r="A9" s="17" t="s">
        <v>12</v>
      </c>
      <c r="B9" s="18">
        <v>20</v>
      </c>
      <c r="C9" s="18">
        <v>16</v>
      </c>
      <c r="D9" s="15">
        <f>SUM(B9:C9)</f>
        <v>36</v>
      </c>
      <c r="E9" s="16">
        <f>ROUND(D9/D34,3)*100</f>
        <v>6.2</v>
      </c>
      <c r="F9" s="19"/>
    </row>
    <row r="10" spans="1:13" ht="18" customHeight="1" x14ac:dyDescent="0.15">
      <c r="A10" s="17" t="s">
        <v>13</v>
      </c>
      <c r="B10" s="18">
        <v>9</v>
      </c>
      <c r="C10" s="18">
        <v>1</v>
      </c>
      <c r="D10" s="15">
        <f t="shared" si="0"/>
        <v>10</v>
      </c>
      <c r="E10" s="16">
        <f>ROUND(D10/D34,3)*100</f>
        <v>1.7000000000000002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1</v>
      </c>
      <c r="D12" s="15">
        <f t="shared" si="0"/>
        <v>3</v>
      </c>
      <c r="E12" s="16">
        <f>ROUND(D12/D34,3)*100</f>
        <v>0.5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0.3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2</v>
      </c>
      <c r="D14" s="15">
        <f t="shared" si="0"/>
        <v>4</v>
      </c>
      <c r="E14" s="16">
        <f>ROUND(D14/D34,3)*100</f>
        <v>0.70000000000000007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3</v>
      </c>
      <c r="D16" s="15">
        <f t="shared" si="0"/>
        <v>7</v>
      </c>
      <c r="E16" s="16">
        <f>ROUND(D16/D34,3)*100</f>
        <v>1.2</v>
      </c>
      <c r="F16" s="19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0.3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0.3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ROUND(D21/D34,3)*100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19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ROUND(D26/D34,3)*100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19"/>
    </row>
    <row r="28" spans="1:6" ht="18" customHeight="1" x14ac:dyDescent="0.15">
      <c r="A28" s="17" t="s">
        <v>31</v>
      </c>
      <c r="B28" s="18">
        <v>6</v>
      </c>
      <c r="C28" s="18">
        <v>0</v>
      </c>
      <c r="D28" s="15">
        <f t="shared" si="0"/>
        <v>6</v>
      </c>
      <c r="E28" s="16">
        <f>ROUND(D28/D34,3)*100</f>
        <v>1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19"/>
    </row>
    <row r="32" spans="1:6" ht="18" customHeight="1" x14ac:dyDescent="0.15">
      <c r="A32" s="17" t="s">
        <v>47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19"/>
    </row>
    <row r="33" spans="1:14" ht="18" customHeight="1" x14ac:dyDescent="0.15">
      <c r="A33" s="26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19"/>
    </row>
    <row r="34" spans="1:14" ht="18" customHeight="1" x14ac:dyDescent="0.15">
      <c r="A34" s="17" t="s">
        <v>35</v>
      </c>
      <c r="B34" s="18">
        <f>SUM(B6:B33)</f>
        <v>265</v>
      </c>
      <c r="C34" s="18">
        <f>SUM(C6:C33)</f>
        <v>318</v>
      </c>
      <c r="D34" s="18">
        <f>SUM(D6:D33)</f>
        <v>583</v>
      </c>
      <c r="E34" s="20">
        <v>100</v>
      </c>
      <c r="F34" s="21"/>
    </row>
    <row r="35" spans="1:14" ht="17.25" customHeight="1" x14ac:dyDescent="0.15">
      <c r="A35" s="22" t="s">
        <v>36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15">
      <c r="E36" s="23"/>
      <c r="F36" s="19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13" t="s">
        <v>8</v>
      </c>
    </row>
    <row r="41" spans="1:14" x14ac:dyDescent="0.15">
      <c r="A41" s="14" t="s">
        <v>9</v>
      </c>
      <c r="B41" s="24">
        <f t="shared" ref="B41:C43" si="1">B6</f>
        <v>117</v>
      </c>
      <c r="C41" s="24">
        <f t="shared" si="1"/>
        <v>125</v>
      </c>
      <c r="D41" s="24">
        <f t="shared" ref="D41:D49" si="2">SUM(B41:C41)</f>
        <v>242</v>
      </c>
      <c r="E41" s="25">
        <f>ROUND(D41/D34,3)*100</f>
        <v>41.5</v>
      </c>
    </row>
    <row r="42" spans="1:14" x14ac:dyDescent="0.15">
      <c r="A42" s="26" t="s">
        <v>10</v>
      </c>
      <c r="B42" s="27">
        <f t="shared" si="1"/>
        <v>76</v>
      </c>
      <c r="C42" s="27">
        <f t="shared" si="1"/>
        <v>111</v>
      </c>
      <c r="D42" s="24">
        <f t="shared" si="2"/>
        <v>187</v>
      </c>
      <c r="E42" s="25">
        <f>ROUND(D42/D34,3)*100</f>
        <v>32.1</v>
      </c>
    </row>
    <row r="43" spans="1:14" x14ac:dyDescent="0.15">
      <c r="A43" s="26" t="s">
        <v>11</v>
      </c>
      <c r="B43" s="27">
        <f t="shared" si="1"/>
        <v>6</v>
      </c>
      <c r="C43" s="27">
        <f t="shared" si="1"/>
        <v>50</v>
      </c>
      <c r="D43" s="24">
        <f t="shared" si="2"/>
        <v>56</v>
      </c>
      <c r="E43" s="25">
        <f>ROUND(D43/D34,3)*100</f>
        <v>9.6</v>
      </c>
    </row>
    <row r="44" spans="1:14" x14ac:dyDescent="0.15">
      <c r="A44" s="26" t="s">
        <v>12</v>
      </c>
      <c r="B44" s="27">
        <f>B9</f>
        <v>20</v>
      </c>
      <c r="C44" s="27">
        <f>C9</f>
        <v>16</v>
      </c>
      <c r="D44" s="24">
        <f t="shared" si="2"/>
        <v>36</v>
      </c>
      <c r="E44" s="25">
        <f>ROUND(D44/D34,3)*100</f>
        <v>6.2</v>
      </c>
    </row>
    <row r="45" spans="1:14" x14ac:dyDescent="0.15">
      <c r="A45" s="26" t="s">
        <v>13</v>
      </c>
      <c r="B45" s="27">
        <v>9</v>
      </c>
      <c r="C45" s="27">
        <v>1</v>
      </c>
      <c r="D45" s="24">
        <f t="shared" si="2"/>
        <v>10</v>
      </c>
      <c r="E45" s="25">
        <f>ROUND(D45/D34,3)*100</f>
        <v>1.7000000000000002</v>
      </c>
    </row>
    <row r="46" spans="1:14" x14ac:dyDescent="0.15">
      <c r="A46" s="26" t="s">
        <v>45</v>
      </c>
      <c r="B46" s="27">
        <v>4</v>
      </c>
      <c r="C46" s="27">
        <v>3</v>
      </c>
      <c r="D46" s="24">
        <f t="shared" si="2"/>
        <v>7</v>
      </c>
      <c r="E46" s="25">
        <f>ROUND(D46/D34,3)*100</f>
        <v>1.2</v>
      </c>
    </row>
    <row r="47" spans="1:14" x14ac:dyDescent="0.15">
      <c r="A47" s="26" t="s">
        <v>62</v>
      </c>
      <c r="B47" s="27">
        <v>6</v>
      </c>
      <c r="C47" s="27">
        <v>1</v>
      </c>
      <c r="D47" s="24">
        <f t="shared" si="2"/>
        <v>7</v>
      </c>
      <c r="E47" s="25">
        <f>ROUND(D47/D34,3)*100</f>
        <v>1.2</v>
      </c>
    </row>
    <row r="48" spans="1:14" x14ac:dyDescent="0.15">
      <c r="A48" s="26" t="s">
        <v>42</v>
      </c>
      <c r="B48" s="27">
        <v>6</v>
      </c>
      <c r="C48" s="27">
        <v>0</v>
      </c>
      <c r="D48" s="24">
        <f t="shared" si="2"/>
        <v>6</v>
      </c>
      <c r="E48" s="25">
        <f>ROUND(D48/D34,3)*100</f>
        <v>1</v>
      </c>
    </row>
    <row r="49" spans="1:5" x14ac:dyDescent="0.15">
      <c r="A49" s="26" t="s">
        <v>43</v>
      </c>
      <c r="B49" s="27">
        <v>4</v>
      </c>
      <c r="C49" s="27">
        <v>1</v>
      </c>
      <c r="D49" s="24">
        <f t="shared" si="2"/>
        <v>5</v>
      </c>
      <c r="E49" s="25">
        <f>ROUND(D49/D34,3)*100</f>
        <v>0.89999999999999991</v>
      </c>
    </row>
    <row r="50" spans="1:5" x14ac:dyDescent="0.15">
      <c r="A50" s="26" t="s">
        <v>40</v>
      </c>
      <c r="B50" s="27">
        <v>17</v>
      </c>
      <c r="C50" s="27">
        <v>10</v>
      </c>
      <c r="D50" s="24">
        <f>SUM(B50:C50)</f>
        <v>27</v>
      </c>
      <c r="E50" s="25">
        <f>ROUND(D50/D34,3)*100</f>
        <v>4.5999999999999996</v>
      </c>
    </row>
    <row r="51" spans="1:5" x14ac:dyDescent="0.15">
      <c r="B51">
        <f>SUM(B41:B50)</f>
        <v>265</v>
      </c>
      <c r="C51">
        <f>SUM(C41:C50)</f>
        <v>318</v>
      </c>
      <c r="D51">
        <f>SUM(D41:D50)</f>
        <v>583</v>
      </c>
      <c r="E51" s="28">
        <f>SUM(E41:E50)</f>
        <v>100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64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118</v>
      </c>
      <c r="C6" s="15">
        <v>123</v>
      </c>
      <c r="D6" s="15">
        <f t="shared" ref="D6:D30" si="0">SUM(B6:C6)</f>
        <v>241</v>
      </c>
      <c r="E6" s="16">
        <f>ROUND(D6/D34,3)*100</f>
        <v>42.199999999999996</v>
      </c>
    </row>
    <row r="7" spans="1:13" ht="18" customHeight="1" x14ac:dyDescent="0.15">
      <c r="A7" s="17" t="s">
        <v>10</v>
      </c>
      <c r="B7" s="18">
        <v>76</v>
      </c>
      <c r="C7" s="18">
        <v>103</v>
      </c>
      <c r="D7" s="15">
        <f t="shared" si="0"/>
        <v>179</v>
      </c>
      <c r="E7" s="16">
        <f>ROUND(D7/D34,3)*100</f>
        <v>31.3</v>
      </c>
      <c r="F7" s="19"/>
    </row>
    <row r="8" spans="1:13" ht="18" customHeight="1" x14ac:dyDescent="0.15">
      <c r="A8" s="17" t="s">
        <v>11</v>
      </c>
      <c r="B8" s="18">
        <v>6</v>
      </c>
      <c r="C8" s="18">
        <v>50</v>
      </c>
      <c r="D8" s="15">
        <f>SUM(B8:C8)</f>
        <v>56</v>
      </c>
      <c r="E8" s="16">
        <f>ROUND(D8/D34,3)*100</f>
        <v>9.8000000000000007</v>
      </c>
      <c r="F8" s="19"/>
    </row>
    <row r="9" spans="1:13" ht="18" customHeight="1" x14ac:dyDescent="0.15">
      <c r="A9" s="17" t="s">
        <v>12</v>
      </c>
      <c r="B9" s="18">
        <v>20</v>
      </c>
      <c r="C9" s="18">
        <v>15</v>
      </c>
      <c r="D9" s="15">
        <f>SUM(B9:C9)</f>
        <v>35</v>
      </c>
      <c r="E9" s="16">
        <f>ROUND(D9/D34,3)*100</f>
        <v>6.1</v>
      </c>
      <c r="F9" s="19"/>
    </row>
    <row r="10" spans="1:13" ht="18" customHeight="1" x14ac:dyDescent="0.15">
      <c r="A10" s="17" t="s">
        <v>13</v>
      </c>
      <c r="B10" s="18">
        <v>9</v>
      </c>
      <c r="C10" s="18">
        <v>1</v>
      </c>
      <c r="D10" s="15">
        <f t="shared" si="0"/>
        <v>10</v>
      </c>
      <c r="E10" s="16">
        <f>ROUND(D10/D34,3)*100</f>
        <v>1.7999999999999998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0.4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0.4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2</v>
      </c>
      <c r="D14" s="15">
        <f t="shared" si="0"/>
        <v>4</v>
      </c>
      <c r="E14" s="16">
        <f>ROUND(D14/D34,3)*100</f>
        <v>0.70000000000000007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3</v>
      </c>
      <c r="D16" s="15">
        <f t="shared" si="0"/>
        <v>6</v>
      </c>
      <c r="E16" s="16">
        <f>ROUND(D16/D34,3)*100</f>
        <v>1.0999999999999999</v>
      </c>
      <c r="F16" s="19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0.4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0.4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ROUND(D21/D34,3)*100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19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0.4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ROUND(D26/D34,3)*100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19"/>
    </row>
    <row r="28" spans="1:6" ht="18" customHeight="1" x14ac:dyDescent="0.15">
      <c r="A28" s="17" t="s">
        <v>31</v>
      </c>
      <c r="B28" s="18">
        <v>6</v>
      </c>
      <c r="C28" s="18">
        <v>0</v>
      </c>
      <c r="D28" s="15">
        <f t="shared" si="0"/>
        <v>6</v>
      </c>
      <c r="E28" s="16">
        <f>ROUND(D28/D34,3)*100</f>
        <v>1.0999999999999999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19"/>
    </row>
    <row r="32" spans="1:6" ht="18" customHeight="1" x14ac:dyDescent="0.15">
      <c r="A32" s="17" t="s">
        <v>47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19"/>
    </row>
    <row r="33" spans="1:14" ht="18" customHeight="1" x14ac:dyDescent="0.15">
      <c r="A33" s="26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19"/>
    </row>
    <row r="34" spans="1:14" ht="18" customHeight="1" x14ac:dyDescent="0.15">
      <c r="A34" s="17" t="s">
        <v>35</v>
      </c>
      <c r="B34" s="18">
        <f>SUM(B6:B33)</f>
        <v>265</v>
      </c>
      <c r="C34" s="18">
        <f>SUM(C6:C33)</f>
        <v>306</v>
      </c>
      <c r="D34" s="18">
        <f>SUM(D6:D33)</f>
        <v>571</v>
      </c>
      <c r="E34" s="20">
        <v>100</v>
      </c>
      <c r="F34" s="21"/>
    </row>
    <row r="35" spans="1:14" ht="17.25" customHeight="1" x14ac:dyDescent="0.15">
      <c r="A35" s="22" t="s">
        <v>36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15">
      <c r="E36" s="23"/>
      <c r="F36" s="19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13" t="s">
        <v>8</v>
      </c>
    </row>
    <row r="41" spans="1:14" x14ac:dyDescent="0.15">
      <c r="A41" s="14" t="s">
        <v>9</v>
      </c>
      <c r="B41" s="24">
        <f t="shared" ref="B41:C43" si="1">B6</f>
        <v>118</v>
      </c>
      <c r="C41" s="24">
        <f t="shared" si="1"/>
        <v>123</v>
      </c>
      <c r="D41" s="24">
        <f t="shared" ref="D41:D49" si="2">SUM(B41:C41)</f>
        <v>241</v>
      </c>
      <c r="E41" s="25">
        <f>ROUND(D41/D34,3)*100</f>
        <v>42.199999999999996</v>
      </c>
    </row>
    <row r="42" spans="1:14" x14ac:dyDescent="0.15">
      <c r="A42" s="26" t="s">
        <v>10</v>
      </c>
      <c r="B42" s="27">
        <f t="shared" si="1"/>
        <v>76</v>
      </c>
      <c r="C42" s="27">
        <f t="shared" si="1"/>
        <v>103</v>
      </c>
      <c r="D42" s="24">
        <f t="shared" si="2"/>
        <v>179</v>
      </c>
      <c r="E42" s="25">
        <f>ROUND(D42/D34,3)*100</f>
        <v>31.3</v>
      </c>
    </row>
    <row r="43" spans="1:14" x14ac:dyDescent="0.15">
      <c r="A43" s="26" t="s">
        <v>11</v>
      </c>
      <c r="B43" s="27">
        <f t="shared" si="1"/>
        <v>6</v>
      </c>
      <c r="C43" s="27">
        <f t="shared" si="1"/>
        <v>50</v>
      </c>
      <c r="D43" s="24">
        <f t="shared" si="2"/>
        <v>56</v>
      </c>
      <c r="E43" s="25">
        <f>ROUND(D43/D34,3)*100</f>
        <v>9.8000000000000007</v>
      </c>
    </row>
    <row r="44" spans="1:14" x14ac:dyDescent="0.15">
      <c r="A44" s="26" t="s">
        <v>12</v>
      </c>
      <c r="B44" s="27">
        <f>B9</f>
        <v>20</v>
      </c>
      <c r="C44" s="27">
        <f>C9</f>
        <v>15</v>
      </c>
      <c r="D44" s="24">
        <f t="shared" si="2"/>
        <v>35</v>
      </c>
      <c r="E44" s="25">
        <f>ROUND(D44/D34,3)*100</f>
        <v>6.1</v>
      </c>
    </row>
    <row r="45" spans="1:14" x14ac:dyDescent="0.15">
      <c r="A45" s="26" t="s">
        <v>13</v>
      </c>
      <c r="B45" s="27">
        <v>9</v>
      </c>
      <c r="C45" s="27">
        <v>1</v>
      </c>
      <c r="D45" s="24">
        <f t="shared" si="2"/>
        <v>10</v>
      </c>
      <c r="E45" s="25">
        <f>ROUND(D45/D34,3)*100</f>
        <v>1.7999999999999998</v>
      </c>
    </row>
    <row r="46" spans="1:14" x14ac:dyDescent="0.15">
      <c r="A46" s="26" t="s">
        <v>62</v>
      </c>
      <c r="B46" s="27">
        <v>6</v>
      </c>
      <c r="C46" s="27">
        <v>1</v>
      </c>
      <c r="D46" s="24">
        <f t="shared" si="2"/>
        <v>7</v>
      </c>
      <c r="E46" s="25">
        <f>ROUND(D46/D34,3)*100</f>
        <v>1.2</v>
      </c>
    </row>
    <row r="47" spans="1:14" x14ac:dyDescent="0.15">
      <c r="A47" s="26" t="s">
        <v>45</v>
      </c>
      <c r="B47" s="27">
        <v>3</v>
      </c>
      <c r="C47" s="27">
        <v>3</v>
      </c>
      <c r="D47" s="24">
        <f t="shared" si="2"/>
        <v>6</v>
      </c>
      <c r="E47" s="25">
        <f>ROUND(D47/D34,3)*100</f>
        <v>1.0999999999999999</v>
      </c>
    </row>
    <row r="48" spans="1:14" x14ac:dyDescent="0.15">
      <c r="A48" s="26" t="s">
        <v>42</v>
      </c>
      <c r="B48" s="27">
        <v>6</v>
      </c>
      <c r="C48" s="27">
        <v>0</v>
      </c>
      <c r="D48" s="24">
        <f t="shared" si="2"/>
        <v>6</v>
      </c>
      <c r="E48" s="25">
        <f>ROUND(D48/D34,3)*100</f>
        <v>1.0999999999999999</v>
      </c>
    </row>
    <row r="49" spans="1:5" x14ac:dyDescent="0.15">
      <c r="A49" s="26" t="s">
        <v>43</v>
      </c>
      <c r="B49" s="27">
        <v>4</v>
      </c>
      <c r="C49" s="27">
        <v>1</v>
      </c>
      <c r="D49" s="24">
        <f t="shared" si="2"/>
        <v>5</v>
      </c>
      <c r="E49" s="25">
        <f>ROUND(D49/D34,3)*100</f>
        <v>0.89999999999999991</v>
      </c>
    </row>
    <row r="50" spans="1:5" x14ac:dyDescent="0.15">
      <c r="A50" s="26" t="s">
        <v>40</v>
      </c>
      <c r="B50" s="27">
        <v>17</v>
      </c>
      <c r="C50" s="27">
        <v>9</v>
      </c>
      <c r="D50" s="24">
        <f>SUM(B50:C50)</f>
        <v>26</v>
      </c>
      <c r="E50" s="25">
        <f>ROUND(D50/D34,3)*100</f>
        <v>4.5999999999999996</v>
      </c>
    </row>
    <row r="51" spans="1:5" x14ac:dyDescent="0.15">
      <c r="B51">
        <f>SUM(B41:B50)</f>
        <v>265</v>
      </c>
      <c r="C51">
        <f>SUM(C41:C50)</f>
        <v>306</v>
      </c>
      <c r="D51">
        <f>SUM(D41:D50)</f>
        <v>571</v>
      </c>
      <c r="E51" s="28">
        <f>SUM(E41:E50)</f>
        <v>100.09999999999998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65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118</v>
      </c>
      <c r="C6" s="15">
        <v>123</v>
      </c>
      <c r="D6" s="15">
        <f t="shared" ref="D6:D30" si="0">SUM(B6:C6)</f>
        <v>241</v>
      </c>
      <c r="E6" s="16">
        <f>ROUND(D6/D34,3)*100</f>
        <v>42.1</v>
      </c>
    </row>
    <row r="7" spans="1:13" ht="18" customHeight="1" x14ac:dyDescent="0.15">
      <c r="A7" s="17" t="s">
        <v>10</v>
      </c>
      <c r="B7" s="18">
        <v>77</v>
      </c>
      <c r="C7" s="18">
        <v>103</v>
      </c>
      <c r="D7" s="15">
        <f t="shared" si="0"/>
        <v>180</v>
      </c>
      <c r="E7" s="16">
        <f>ROUND(D7/D34,3)*100</f>
        <v>31.5</v>
      </c>
      <c r="F7" s="19"/>
    </row>
    <row r="8" spans="1:13" ht="18" customHeight="1" x14ac:dyDescent="0.15">
      <c r="A8" s="17" t="s">
        <v>11</v>
      </c>
      <c r="B8" s="18">
        <v>6</v>
      </c>
      <c r="C8" s="18">
        <v>50</v>
      </c>
      <c r="D8" s="15">
        <f>SUM(B8:C8)</f>
        <v>56</v>
      </c>
      <c r="E8" s="16">
        <f>ROUND(D8/D34,3)*100</f>
        <v>9.8000000000000007</v>
      </c>
      <c r="F8" s="19"/>
    </row>
    <row r="9" spans="1:13" ht="18" customHeight="1" x14ac:dyDescent="0.15">
      <c r="A9" s="17" t="s">
        <v>12</v>
      </c>
      <c r="B9" s="18">
        <v>20</v>
      </c>
      <c r="C9" s="18">
        <v>15</v>
      </c>
      <c r="D9" s="15">
        <f>SUM(B9:C9)</f>
        <v>35</v>
      </c>
      <c r="E9" s="16">
        <f>ROUND(D9/D34,3)*100</f>
        <v>6.1</v>
      </c>
      <c r="F9" s="19"/>
    </row>
    <row r="10" spans="1:13" ht="18" customHeight="1" x14ac:dyDescent="0.15">
      <c r="A10" s="17" t="s">
        <v>13</v>
      </c>
      <c r="B10" s="18">
        <v>9</v>
      </c>
      <c r="C10" s="18">
        <v>1</v>
      </c>
      <c r="D10" s="15">
        <f t="shared" si="0"/>
        <v>10</v>
      </c>
      <c r="E10" s="16">
        <f>ROUND(D10/D34,3)*100</f>
        <v>1.7000000000000002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ROUND(D12/D34,3)*100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0.3</v>
      </c>
      <c r="F13" s="19"/>
    </row>
    <row r="14" spans="1:13" ht="18" customHeight="1" x14ac:dyDescent="0.15">
      <c r="A14" s="17" t="s">
        <v>17</v>
      </c>
      <c r="B14" s="18">
        <v>3</v>
      </c>
      <c r="C14" s="18">
        <v>2</v>
      </c>
      <c r="D14" s="15">
        <f t="shared" si="0"/>
        <v>5</v>
      </c>
      <c r="E14" s="16">
        <f>ROUND(D14/D34,3)*100</f>
        <v>0.89999999999999991</v>
      </c>
      <c r="F14" s="19"/>
    </row>
    <row r="15" spans="1:13" ht="18" customHeight="1" x14ac:dyDescent="0.15">
      <c r="A15" s="17" t="s">
        <v>66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3</v>
      </c>
      <c r="D16" s="15">
        <f t="shared" si="0"/>
        <v>6</v>
      </c>
      <c r="E16" s="16">
        <f>ROUND(D16/D34,3)*100</f>
        <v>1</v>
      </c>
      <c r="F16" s="19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0.3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0.3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19"/>
    </row>
    <row r="21" spans="1:6" ht="18" customHeight="1" x14ac:dyDescent="0.15">
      <c r="A21" s="17" t="s">
        <v>24</v>
      </c>
      <c r="B21" s="18">
        <v>1</v>
      </c>
      <c r="C21" s="18">
        <v>1</v>
      </c>
      <c r="D21" s="15">
        <f t="shared" si="0"/>
        <v>2</v>
      </c>
      <c r="E21" s="16">
        <f>ROUND(D21/D34,3)*100</f>
        <v>0.3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19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ROUND(D26/D34,3)*100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19"/>
    </row>
    <row r="28" spans="1:6" ht="18" customHeight="1" x14ac:dyDescent="0.15">
      <c r="A28" s="17" t="s">
        <v>31</v>
      </c>
      <c r="B28" s="18">
        <v>6</v>
      </c>
      <c r="C28" s="18">
        <v>0</v>
      </c>
      <c r="D28" s="15">
        <f t="shared" si="0"/>
        <v>6</v>
      </c>
      <c r="E28" s="16">
        <f>ROUND(D28/D34,3)*100</f>
        <v>1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19"/>
    </row>
    <row r="32" spans="1:6" ht="18" customHeight="1" x14ac:dyDescent="0.15">
      <c r="A32" s="17" t="s">
        <v>47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19"/>
    </row>
    <row r="33" spans="1:14" ht="18" customHeight="1" x14ac:dyDescent="0.15">
      <c r="A33" s="26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19"/>
    </row>
    <row r="34" spans="1:14" ht="18" customHeight="1" x14ac:dyDescent="0.15">
      <c r="A34" s="17" t="s">
        <v>35</v>
      </c>
      <c r="B34" s="18">
        <f>SUM(B6:B33)</f>
        <v>266</v>
      </c>
      <c r="C34" s="18">
        <f>SUM(C6:C33)</f>
        <v>306</v>
      </c>
      <c r="D34" s="18">
        <f>SUM(D6:D33)</f>
        <v>572</v>
      </c>
      <c r="E34" s="20">
        <v>100</v>
      </c>
      <c r="F34" s="21"/>
    </row>
    <row r="35" spans="1:14" ht="17.25" customHeight="1" x14ac:dyDescent="0.15">
      <c r="A35" s="22" t="s">
        <v>36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15">
      <c r="E36" s="23"/>
      <c r="F36" s="19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13" t="s">
        <v>8</v>
      </c>
    </row>
    <row r="41" spans="1:14" x14ac:dyDescent="0.15">
      <c r="A41" s="14" t="s">
        <v>9</v>
      </c>
      <c r="B41" s="24">
        <f t="shared" ref="B41:C43" si="1">B6</f>
        <v>118</v>
      </c>
      <c r="C41" s="24">
        <f t="shared" si="1"/>
        <v>123</v>
      </c>
      <c r="D41" s="24">
        <f t="shared" ref="D41:D48" si="2">SUM(B41:C41)</f>
        <v>241</v>
      </c>
      <c r="E41" s="25">
        <f>ROUND(D41/D34,3)*100</f>
        <v>42.1</v>
      </c>
    </row>
    <row r="42" spans="1:14" x14ac:dyDescent="0.15">
      <c r="A42" s="26" t="s">
        <v>10</v>
      </c>
      <c r="B42" s="27">
        <f t="shared" si="1"/>
        <v>77</v>
      </c>
      <c r="C42" s="27">
        <f t="shared" si="1"/>
        <v>103</v>
      </c>
      <c r="D42" s="24">
        <f t="shared" si="2"/>
        <v>180</v>
      </c>
      <c r="E42" s="25">
        <f>ROUND(D42/D34,3)*100</f>
        <v>31.5</v>
      </c>
    </row>
    <row r="43" spans="1:14" x14ac:dyDescent="0.15">
      <c r="A43" s="26" t="s">
        <v>11</v>
      </c>
      <c r="B43" s="27">
        <f t="shared" si="1"/>
        <v>6</v>
      </c>
      <c r="C43" s="27">
        <f t="shared" si="1"/>
        <v>50</v>
      </c>
      <c r="D43" s="24">
        <f t="shared" si="2"/>
        <v>56</v>
      </c>
      <c r="E43" s="25">
        <f>ROUND(D43/D34,3)*100</f>
        <v>9.8000000000000007</v>
      </c>
    </row>
    <row r="44" spans="1:14" x14ac:dyDescent="0.15">
      <c r="A44" s="26" t="s">
        <v>12</v>
      </c>
      <c r="B44" s="27">
        <f>B9</f>
        <v>20</v>
      </c>
      <c r="C44" s="27">
        <f>C9</f>
        <v>15</v>
      </c>
      <c r="D44" s="24">
        <f t="shared" si="2"/>
        <v>35</v>
      </c>
      <c r="E44" s="25">
        <f>ROUND(D44/D34,3)*100</f>
        <v>6.1</v>
      </c>
    </row>
    <row r="45" spans="1:14" x14ac:dyDescent="0.15">
      <c r="A45" s="26" t="s">
        <v>13</v>
      </c>
      <c r="B45" s="27">
        <v>9</v>
      </c>
      <c r="C45" s="27">
        <v>1</v>
      </c>
      <c r="D45" s="24">
        <f t="shared" si="2"/>
        <v>10</v>
      </c>
      <c r="E45" s="25">
        <f>ROUND(D45/D34,3)*100</f>
        <v>1.7000000000000002</v>
      </c>
    </row>
    <row r="46" spans="1:14" x14ac:dyDescent="0.15">
      <c r="A46" s="26" t="s">
        <v>67</v>
      </c>
      <c r="B46" s="27">
        <v>6</v>
      </c>
      <c r="C46" s="27">
        <v>1</v>
      </c>
      <c r="D46" s="24">
        <f t="shared" si="2"/>
        <v>7</v>
      </c>
      <c r="E46" s="25">
        <f>ROUND(D46/D34,3)*100</f>
        <v>1.2</v>
      </c>
    </row>
    <row r="47" spans="1:14" x14ac:dyDescent="0.15">
      <c r="A47" s="26" t="s">
        <v>68</v>
      </c>
      <c r="B47" s="27">
        <v>3</v>
      </c>
      <c r="C47" s="27">
        <v>3</v>
      </c>
      <c r="D47" s="24">
        <f t="shared" si="2"/>
        <v>6</v>
      </c>
      <c r="E47" s="25">
        <f>ROUND(D47/D34,3)*100</f>
        <v>1</v>
      </c>
    </row>
    <row r="48" spans="1:14" x14ac:dyDescent="0.15">
      <c r="A48" s="26" t="s">
        <v>37</v>
      </c>
      <c r="B48" s="27">
        <v>6</v>
      </c>
      <c r="C48" s="27">
        <v>0</v>
      </c>
      <c r="D48" s="24">
        <f t="shared" si="2"/>
        <v>6</v>
      </c>
      <c r="E48" s="25">
        <f>ROUND(D48/D34,3)*100</f>
        <v>1</v>
      </c>
    </row>
    <row r="49" spans="1:5" x14ac:dyDescent="0.15">
      <c r="A49" s="26" t="s">
        <v>40</v>
      </c>
      <c r="B49" s="27">
        <v>21</v>
      </c>
      <c r="C49" s="27">
        <v>10</v>
      </c>
      <c r="D49" s="24">
        <f>SUM(B49:C49)</f>
        <v>31</v>
      </c>
      <c r="E49" s="25">
        <f>ROUND(D49/D34,3)*100</f>
        <v>5.4</v>
      </c>
    </row>
    <row r="50" spans="1:5" x14ac:dyDescent="0.15">
      <c r="B50">
        <f>SUM(B41:B49)</f>
        <v>266</v>
      </c>
      <c r="C50">
        <f>SUM(C41:C49)</f>
        <v>306</v>
      </c>
      <c r="D50">
        <f>SUM(D41:D49)</f>
        <v>572</v>
      </c>
      <c r="E50" s="28">
        <f>SUM(E41:E49)</f>
        <v>99.8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121</v>
      </c>
      <c r="C6" s="15">
        <v>134</v>
      </c>
      <c r="D6" s="15">
        <f t="shared" ref="D6:D30" si="0">SUM(B6:C6)</f>
        <v>255</v>
      </c>
      <c r="E6" s="16">
        <f>ROUND(D6/D32,3)*100</f>
        <v>43.4</v>
      </c>
    </row>
    <row r="7" spans="1:13" ht="18" customHeight="1" x14ac:dyDescent="0.15">
      <c r="A7" s="17" t="s">
        <v>10</v>
      </c>
      <c r="B7" s="18">
        <v>73</v>
      </c>
      <c r="C7" s="18">
        <v>100</v>
      </c>
      <c r="D7" s="15">
        <f t="shared" si="0"/>
        <v>173</v>
      </c>
      <c r="E7" s="16">
        <f>ROUND(D7/D32,3)*100</f>
        <v>29.4</v>
      </c>
      <c r="F7" s="19"/>
    </row>
    <row r="8" spans="1:13" ht="18" customHeight="1" x14ac:dyDescent="0.15">
      <c r="A8" s="17" t="s">
        <v>11</v>
      </c>
      <c r="B8" s="18">
        <v>8</v>
      </c>
      <c r="C8" s="18">
        <v>52</v>
      </c>
      <c r="D8" s="15">
        <f>SUM(B8:C8)</f>
        <v>60</v>
      </c>
      <c r="E8" s="16">
        <f>ROUND(D8/D32,3)*100</f>
        <v>10.199999999999999</v>
      </c>
      <c r="F8" s="19"/>
    </row>
    <row r="9" spans="1:13" ht="18" customHeight="1" x14ac:dyDescent="0.15">
      <c r="A9" s="17" t="s">
        <v>12</v>
      </c>
      <c r="B9" s="18">
        <v>19</v>
      </c>
      <c r="C9" s="18">
        <v>16</v>
      </c>
      <c r="D9" s="15">
        <f>SUM(B9:C9)</f>
        <v>35</v>
      </c>
      <c r="E9" s="16">
        <f>ROUND(D9/D32,3)*100</f>
        <v>6</v>
      </c>
      <c r="F9" s="19"/>
    </row>
    <row r="10" spans="1:13" ht="18" customHeight="1" x14ac:dyDescent="0.15">
      <c r="A10" s="17" t="s">
        <v>13</v>
      </c>
      <c r="B10" s="18">
        <v>7</v>
      </c>
      <c r="C10" s="18">
        <v>5</v>
      </c>
      <c r="D10" s="15">
        <f t="shared" si="0"/>
        <v>12</v>
      </c>
      <c r="E10" s="16">
        <f>ROUND(D10/D32,3)*100</f>
        <v>2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ROUND(D11/D32,3)*100</f>
        <v>0.89999999999999991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0</v>
      </c>
      <c r="D12" s="15">
        <f t="shared" si="0"/>
        <v>3</v>
      </c>
      <c r="E12" s="16">
        <f>ROUND(D12/D32,3)*100</f>
        <v>0.5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ROUND(D15/D32,3)*100</f>
        <v>0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2</v>
      </c>
      <c r="D16" s="15">
        <f t="shared" si="0"/>
        <v>5</v>
      </c>
      <c r="E16" s="16">
        <f>ROUND(D16/D32,3)*100</f>
        <v>0.89999999999999991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>SUM(B17:C17)</f>
        <v>1</v>
      </c>
      <c r="E17" s="16">
        <f>ROUND(D17/D32,3)*100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ROUND(D22/D32,3)*100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ROUND(D23/D32,3)*100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ROUND(D24/D32,3)*100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ROUND(D25/D32,3)*100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ROUND(D27/D32,3)*100</f>
        <v>0.70000000000000007</v>
      </c>
      <c r="F27" s="19"/>
    </row>
    <row r="28" spans="1:6" ht="18" customHeight="1" x14ac:dyDescent="0.15">
      <c r="A28" s="17" t="s">
        <v>31</v>
      </c>
      <c r="B28" s="18">
        <v>6</v>
      </c>
      <c r="C28" s="18">
        <v>0</v>
      </c>
      <c r="D28" s="15">
        <f t="shared" si="0"/>
        <v>6</v>
      </c>
      <c r="E28" s="16">
        <f>ROUND(D28/D32,3)*100</f>
        <v>1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ROUND(D30/D32,3)*100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19"/>
    </row>
    <row r="32" spans="1:6" ht="18" customHeight="1" x14ac:dyDescent="0.15">
      <c r="A32" s="17" t="s">
        <v>35</v>
      </c>
      <c r="B32" s="18">
        <f>SUM(B6:B31)</f>
        <v>269</v>
      </c>
      <c r="C32" s="18">
        <f>SUM(C6:C31)</f>
        <v>319</v>
      </c>
      <c r="D32" s="18">
        <f>SUM(D6:D31)</f>
        <v>588</v>
      </c>
      <c r="E32" s="20">
        <v>100</v>
      </c>
      <c r="F32" s="21"/>
    </row>
    <row r="33" spans="1:14" ht="17.25" customHeight="1" x14ac:dyDescent="0.15">
      <c r="A33" s="22" t="s">
        <v>36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121</v>
      </c>
      <c r="C39" s="24">
        <f t="shared" si="1"/>
        <v>134</v>
      </c>
      <c r="D39" s="24">
        <f t="shared" ref="D39:D47" si="2">SUM(B39:C39)</f>
        <v>255</v>
      </c>
      <c r="E39" s="25">
        <f>ROUND(D39/D32,3)*100</f>
        <v>43.4</v>
      </c>
    </row>
    <row r="40" spans="1:14" x14ac:dyDescent="0.15">
      <c r="A40" s="26" t="s">
        <v>10</v>
      </c>
      <c r="B40" s="27">
        <f t="shared" si="1"/>
        <v>73</v>
      </c>
      <c r="C40" s="27">
        <f t="shared" si="1"/>
        <v>100</v>
      </c>
      <c r="D40" s="24">
        <f t="shared" si="2"/>
        <v>173</v>
      </c>
      <c r="E40" s="25">
        <f>ROUND(D40/D32,3)*100</f>
        <v>29.4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52</v>
      </c>
      <c r="D41" s="24">
        <f t="shared" si="2"/>
        <v>60</v>
      </c>
      <c r="E41" s="25">
        <f>ROUND(D41/D32,3)*100</f>
        <v>10.199999999999999</v>
      </c>
    </row>
    <row r="42" spans="1:14" x14ac:dyDescent="0.15">
      <c r="A42" s="26" t="s">
        <v>12</v>
      </c>
      <c r="B42" s="27">
        <f>B9</f>
        <v>19</v>
      </c>
      <c r="C42" s="27">
        <f>C9</f>
        <v>16</v>
      </c>
      <c r="D42" s="24">
        <f t="shared" si="2"/>
        <v>35</v>
      </c>
      <c r="E42" s="25">
        <f>ROUND(D42/D32,3)*100</f>
        <v>6</v>
      </c>
    </row>
    <row r="43" spans="1:14" x14ac:dyDescent="0.15">
      <c r="A43" s="26" t="s">
        <v>13</v>
      </c>
      <c r="B43" s="27">
        <v>7</v>
      </c>
      <c r="C43" s="27">
        <v>5</v>
      </c>
      <c r="D43" s="24">
        <f t="shared" si="2"/>
        <v>12</v>
      </c>
      <c r="E43" s="25">
        <f>ROUND(D43/D32,3)*100</f>
        <v>2</v>
      </c>
    </row>
    <row r="44" spans="1:14" x14ac:dyDescent="0.15">
      <c r="A44" s="26" t="s">
        <v>42</v>
      </c>
      <c r="B44" s="27">
        <v>6</v>
      </c>
      <c r="C44" s="27">
        <v>0</v>
      </c>
      <c r="D44" s="24">
        <f t="shared" si="2"/>
        <v>6</v>
      </c>
      <c r="E44" s="25">
        <f>ROUND(D44/D32,3)*100</f>
        <v>1</v>
      </c>
    </row>
    <row r="45" spans="1:14" x14ac:dyDescent="0.15">
      <c r="A45" s="26" t="s">
        <v>43</v>
      </c>
      <c r="B45" s="27">
        <v>4</v>
      </c>
      <c r="C45" s="27">
        <v>1</v>
      </c>
      <c r="D45" s="24">
        <f t="shared" si="2"/>
        <v>5</v>
      </c>
      <c r="E45" s="25">
        <f>ROUND(D45/D32,3)*100</f>
        <v>0.89999999999999991</v>
      </c>
    </row>
    <row r="46" spans="1:14" x14ac:dyDescent="0.15">
      <c r="A46" s="26" t="s">
        <v>44</v>
      </c>
      <c r="B46" s="27">
        <v>2</v>
      </c>
      <c r="C46" s="27">
        <v>3</v>
      </c>
      <c r="D46" s="24">
        <f t="shared" si="2"/>
        <v>5</v>
      </c>
      <c r="E46" s="25">
        <f>ROUND(D46/D32,3)*100</f>
        <v>0.89999999999999991</v>
      </c>
    </row>
    <row r="47" spans="1:14" x14ac:dyDescent="0.15">
      <c r="A47" s="26" t="s">
        <v>45</v>
      </c>
      <c r="B47" s="27">
        <v>3</v>
      </c>
      <c r="C47" s="27">
        <v>2</v>
      </c>
      <c r="D47" s="24">
        <f t="shared" si="2"/>
        <v>5</v>
      </c>
      <c r="E47" s="25">
        <f>ROUND(D47/D32,3)*100</f>
        <v>0.89999999999999991</v>
      </c>
    </row>
    <row r="48" spans="1:14" x14ac:dyDescent="0.15">
      <c r="A48" s="26" t="s">
        <v>40</v>
      </c>
      <c r="B48" s="27">
        <v>26</v>
      </c>
      <c r="C48" s="27">
        <v>6</v>
      </c>
      <c r="D48" s="24">
        <f>SUM(B48:C48)</f>
        <v>32</v>
      </c>
      <c r="E48" s="25">
        <f>ROUND(D48/D32,3)*100</f>
        <v>5.4</v>
      </c>
    </row>
    <row r="49" spans="2:5" x14ac:dyDescent="0.15">
      <c r="B49">
        <f>SUM(B39:B48)</f>
        <v>269</v>
      </c>
      <c r="C49">
        <f>SUM(C39:C48)</f>
        <v>319</v>
      </c>
      <c r="D49">
        <f>SUM(D39:D48)</f>
        <v>588</v>
      </c>
      <c r="E49" s="28">
        <f>SUM(E39:E48)</f>
        <v>100.10000000000002</v>
      </c>
    </row>
  </sheetData>
  <mergeCells count="5">
    <mergeCell ref="D1:I1"/>
    <mergeCell ref="D2:E2"/>
    <mergeCell ref="A3:C3"/>
    <mergeCell ref="A4:E4"/>
    <mergeCell ref="A33:N33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46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121</v>
      </c>
      <c r="C6" s="15">
        <v>134</v>
      </c>
      <c r="D6" s="15">
        <f t="shared" ref="D6:D30" si="0">SUM(B6:C6)</f>
        <v>255</v>
      </c>
      <c r="E6" s="16">
        <f>ROUND(D6/D33,3)*100</f>
        <v>43.5</v>
      </c>
    </row>
    <row r="7" spans="1:13" ht="18" customHeight="1" x14ac:dyDescent="0.15">
      <c r="A7" s="17" t="s">
        <v>10</v>
      </c>
      <c r="B7" s="18">
        <v>74</v>
      </c>
      <c r="C7" s="18">
        <v>97</v>
      </c>
      <c r="D7" s="15">
        <f t="shared" si="0"/>
        <v>171</v>
      </c>
      <c r="E7" s="16">
        <f>ROUND(D7/D33,3)*100</f>
        <v>29.2</v>
      </c>
      <c r="F7" s="19"/>
    </row>
    <row r="8" spans="1:13" ht="18" customHeight="1" x14ac:dyDescent="0.15">
      <c r="A8" s="17" t="s">
        <v>11</v>
      </c>
      <c r="B8" s="18">
        <v>8</v>
      </c>
      <c r="C8" s="18">
        <v>50</v>
      </c>
      <c r="D8" s="15">
        <f>SUM(B8:C8)</f>
        <v>58</v>
      </c>
      <c r="E8" s="16">
        <f>ROUND(D8/D33,3)*100</f>
        <v>9.9</v>
      </c>
      <c r="F8" s="19"/>
    </row>
    <row r="9" spans="1:13" ht="18" customHeight="1" x14ac:dyDescent="0.15">
      <c r="A9" s="17" t="s">
        <v>12</v>
      </c>
      <c r="B9" s="18">
        <v>19</v>
      </c>
      <c r="C9" s="18">
        <v>16</v>
      </c>
      <c r="D9" s="15">
        <f>SUM(B9:C9)</f>
        <v>35</v>
      </c>
      <c r="E9" s="16">
        <f>ROUND(D9/D33,3)*100</f>
        <v>6</v>
      </c>
      <c r="F9" s="19"/>
    </row>
    <row r="10" spans="1:13" ht="18" customHeight="1" x14ac:dyDescent="0.15">
      <c r="A10" s="17" t="s">
        <v>13</v>
      </c>
      <c r="B10" s="18">
        <v>7</v>
      </c>
      <c r="C10" s="18">
        <v>5</v>
      </c>
      <c r="D10" s="15">
        <f t="shared" si="0"/>
        <v>12</v>
      </c>
      <c r="E10" s="16">
        <f>ROUND(D10/D33,3)*100</f>
        <v>2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ROUND(D11/D33,3)*100</f>
        <v>0.89999999999999991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0</v>
      </c>
      <c r="D12" s="15">
        <f t="shared" si="0"/>
        <v>3</v>
      </c>
      <c r="E12" s="16">
        <f>ROUND(D12/D33,3)*100</f>
        <v>0.5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ROUND(D13/D33,3)*100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ROUND(D14/D33,3)*100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ROUND(D15/D33,3)*100</f>
        <v>0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2</v>
      </c>
      <c r="D16" s="15">
        <f t="shared" si="0"/>
        <v>5</v>
      </c>
      <c r="E16" s="16">
        <f>ROUND(D16/D33,3)*100</f>
        <v>0.89999999999999991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>SUM(B17:C17)</f>
        <v>1</v>
      </c>
      <c r="E17" s="16">
        <f>ROUND(D17/D33,3)*100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ROUND(D18/D33,3)*100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ROUND(D19/D33,3)*100</f>
        <v>0.70000000000000007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ROUND(D20/D33,3)*100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ROUND(D21/D33,3)*100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ROUND(D22/D33,3)*100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ROUND(D23/D33,3)*100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ROUND(D24/D33,3)*100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ROUND(D25/D33,3)*100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ROUND(D26/D33,3)*100</f>
        <v>0.2</v>
      </c>
      <c r="F26" s="1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ROUND(D27/D33,3)*100</f>
        <v>0.70000000000000007</v>
      </c>
      <c r="F27" s="19"/>
    </row>
    <row r="28" spans="1:6" ht="18" customHeight="1" x14ac:dyDescent="0.15">
      <c r="A28" s="17" t="s">
        <v>31</v>
      </c>
      <c r="B28" s="18">
        <v>7</v>
      </c>
      <c r="C28" s="18">
        <v>0</v>
      </c>
      <c r="D28" s="15">
        <f t="shared" si="0"/>
        <v>7</v>
      </c>
      <c r="E28" s="16">
        <f>ROUND(D28/D33,3)*100</f>
        <v>1.2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ROUND(D29/D33,3)*100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ROUND(D30/D33,3)*100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ROUND(D31/D33,3)*100</f>
        <v>0</v>
      </c>
      <c r="F31" s="19"/>
    </row>
    <row r="32" spans="1:6" ht="18" customHeight="1" x14ac:dyDescent="0.15">
      <c r="A32" s="17" t="s">
        <v>47</v>
      </c>
      <c r="B32" s="18">
        <v>1</v>
      </c>
      <c r="C32" s="18">
        <v>0</v>
      </c>
      <c r="D32" s="15">
        <f>B32+C32</f>
        <v>1</v>
      </c>
      <c r="E32" s="16">
        <f>ROUND(D32/D33,3)*100</f>
        <v>0.2</v>
      </c>
      <c r="F32" s="19"/>
    </row>
    <row r="33" spans="1:14" ht="18" customHeight="1" x14ac:dyDescent="0.15">
      <c r="A33" s="17" t="s">
        <v>35</v>
      </c>
      <c r="B33" s="18">
        <f>SUM(B6:B32)</f>
        <v>272</v>
      </c>
      <c r="C33" s="18">
        <f>SUM(C6:C32)</f>
        <v>314</v>
      </c>
      <c r="D33" s="18">
        <f>SUM(D6:D32)</f>
        <v>586</v>
      </c>
      <c r="E33" s="20">
        <v>100</v>
      </c>
      <c r="F33" s="21"/>
    </row>
    <row r="34" spans="1:14" ht="17.25" customHeight="1" x14ac:dyDescent="0.15">
      <c r="A34" s="22" t="s">
        <v>36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15">
      <c r="E35" s="23"/>
      <c r="F35" s="19"/>
    </row>
    <row r="39" spans="1:14" ht="14.25" x14ac:dyDescent="0.15">
      <c r="A39" s="10" t="s">
        <v>4</v>
      </c>
      <c r="B39" s="11" t="s">
        <v>5</v>
      </c>
      <c r="C39" s="11" t="s">
        <v>6</v>
      </c>
      <c r="D39" s="12" t="s">
        <v>7</v>
      </c>
      <c r="E39" s="13" t="s">
        <v>8</v>
      </c>
    </row>
    <row r="40" spans="1:14" x14ac:dyDescent="0.15">
      <c r="A40" s="14" t="s">
        <v>9</v>
      </c>
      <c r="B40" s="24">
        <f t="shared" ref="B40:C42" si="1">B6</f>
        <v>121</v>
      </c>
      <c r="C40" s="24">
        <f t="shared" si="1"/>
        <v>134</v>
      </c>
      <c r="D40" s="24">
        <f t="shared" ref="D40:D48" si="2">SUM(B40:C40)</f>
        <v>255</v>
      </c>
      <c r="E40" s="25">
        <f>ROUND(D40/D33,3)*100</f>
        <v>43.5</v>
      </c>
    </row>
    <row r="41" spans="1:14" x14ac:dyDescent="0.15">
      <c r="A41" s="26" t="s">
        <v>10</v>
      </c>
      <c r="B41" s="27">
        <f t="shared" si="1"/>
        <v>74</v>
      </c>
      <c r="C41" s="27">
        <f t="shared" si="1"/>
        <v>97</v>
      </c>
      <c r="D41" s="24">
        <f t="shared" si="2"/>
        <v>171</v>
      </c>
      <c r="E41" s="25">
        <f>ROUND(D41/D33,3)*100</f>
        <v>29.2</v>
      </c>
    </row>
    <row r="42" spans="1:14" x14ac:dyDescent="0.15">
      <c r="A42" s="26" t="s">
        <v>11</v>
      </c>
      <c r="B42" s="27">
        <f t="shared" si="1"/>
        <v>8</v>
      </c>
      <c r="C42" s="27">
        <f t="shared" si="1"/>
        <v>50</v>
      </c>
      <c r="D42" s="24">
        <f t="shared" si="2"/>
        <v>58</v>
      </c>
      <c r="E42" s="25">
        <f>ROUND(D42/D33,3)*100</f>
        <v>9.9</v>
      </c>
    </row>
    <row r="43" spans="1:14" x14ac:dyDescent="0.15">
      <c r="A43" s="26" t="s">
        <v>12</v>
      </c>
      <c r="B43" s="27">
        <f>B9</f>
        <v>19</v>
      </c>
      <c r="C43" s="27">
        <f>C9</f>
        <v>16</v>
      </c>
      <c r="D43" s="24">
        <f t="shared" si="2"/>
        <v>35</v>
      </c>
      <c r="E43" s="25">
        <f>ROUND(D43/D33,3)*100</f>
        <v>6</v>
      </c>
    </row>
    <row r="44" spans="1:14" x14ac:dyDescent="0.15">
      <c r="A44" s="26" t="s">
        <v>13</v>
      </c>
      <c r="B44" s="27">
        <v>7</v>
      </c>
      <c r="C44" s="27">
        <v>5</v>
      </c>
      <c r="D44" s="24">
        <f t="shared" si="2"/>
        <v>12</v>
      </c>
      <c r="E44" s="25">
        <f>ROUND(D44/D33,3)*100</f>
        <v>2</v>
      </c>
    </row>
    <row r="45" spans="1:14" x14ac:dyDescent="0.15">
      <c r="A45" s="26" t="s">
        <v>42</v>
      </c>
      <c r="B45" s="27">
        <v>7</v>
      </c>
      <c r="C45" s="27">
        <v>0</v>
      </c>
      <c r="D45" s="24">
        <f t="shared" si="2"/>
        <v>7</v>
      </c>
      <c r="E45" s="25">
        <f>ROUND(D45/D33,3)*100</f>
        <v>1.2</v>
      </c>
    </row>
    <row r="46" spans="1:14" x14ac:dyDescent="0.15">
      <c r="A46" s="26" t="s">
        <v>43</v>
      </c>
      <c r="B46" s="27">
        <v>4</v>
      </c>
      <c r="C46" s="27">
        <v>1</v>
      </c>
      <c r="D46" s="24">
        <f t="shared" si="2"/>
        <v>5</v>
      </c>
      <c r="E46" s="25">
        <f>ROUND(D46/D33,3)*100</f>
        <v>0.89999999999999991</v>
      </c>
    </row>
    <row r="47" spans="1:14" x14ac:dyDescent="0.15">
      <c r="A47" s="26" t="s">
        <v>44</v>
      </c>
      <c r="B47" s="27">
        <v>2</v>
      </c>
      <c r="C47" s="27">
        <v>3</v>
      </c>
      <c r="D47" s="24">
        <f t="shared" si="2"/>
        <v>5</v>
      </c>
      <c r="E47" s="25">
        <f>ROUND(D47/D33,3)*100</f>
        <v>0.89999999999999991</v>
      </c>
    </row>
    <row r="48" spans="1:14" x14ac:dyDescent="0.15">
      <c r="A48" s="26" t="s">
        <v>45</v>
      </c>
      <c r="B48" s="27">
        <v>3</v>
      </c>
      <c r="C48" s="27">
        <v>2</v>
      </c>
      <c r="D48" s="24">
        <f t="shared" si="2"/>
        <v>5</v>
      </c>
      <c r="E48" s="25">
        <f>ROUND(D48/D33,3)*100</f>
        <v>0.89999999999999991</v>
      </c>
    </row>
    <row r="49" spans="1:5" x14ac:dyDescent="0.15">
      <c r="A49" s="26" t="s">
        <v>40</v>
      </c>
      <c r="B49" s="27">
        <v>27</v>
      </c>
      <c r="C49" s="27">
        <v>6</v>
      </c>
      <c r="D49" s="24">
        <f>SUM(B49:C49)</f>
        <v>33</v>
      </c>
      <c r="E49" s="25">
        <f>ROUND(D49/D33,3)*100</f>
        <v>5.6000000000000005</v>
      </c>
    </row>
    <row r="50" spans="1:5" x14ac:dyDescent="0.15">
      <c r="B50">
        <f>SUM(B40:B49)</f>
        <v>272</v>
      </c>
      <c r="C50">
        <f>SUM(C40:C49)</f>
        <v>314</v>
      </c>
      <c r="D50">
        <f>SUM(D40:D49)</f>
        <v>586</v>
      </c>
      <c r="E50" s="28">
        <f>SUM(E40:E49)</f>
        <v>100.10000000000002</v>
      </c>
    </row>
  </sheetData>
  <mergeCells count="5">
    <mergeCell ref="D1:I1"/>
    <mergeCell ref="D2:E2"/>
    <mergeCell ref="A3:C3"/>
    <mergeCell ref="A4:E4"/>
    <mergeCell ref="A34:N34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48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120</v>
      </c>
      <c r="C6" s="15">
        <v>133</v>
      </c>
      <c r="D6" s="15">
        <f t="shared" ref="D6:D30" si="0">SUM(B6:C6)</f>
        <v>253</v>
      </c>
      <c r="E6" s="16">
        <f>ROUND(D6/D33,3)*100</f>
        <v>43.9</v>
      </c>
    </row>
    <row r="7" spans="1:13" ht="18" customHeight="1" x14ac:dyDescent="0.15">
      <c r="A7" s="17" t="s">
        <v>10</v>
      </c>
      <c r="B7" s="18">
        <v>72</v>
      </c>
      <c r="C7" s="18">
        <v>96</v>
      </c>
      <c r="D7" s="15">
        <f t="shared" si="0"/>
        <v>168</v>
      </c>
      <c r="E7" s="16">
        <f>ROUND(D7/D33,3)*100</f>
        <v>29.2</v>
      </c>
      <c r="F7" s="19"/>
    </row>
    <row r="8" spans="1:13" ht="18" customHeight="1" x14ac:dyDescent="0.15">
      <c r="A8" s="17" t="s">
        <v>11</v>
      </c>
      <c r="B8" s="18">
        <v>6</v>
      </c>
      <c r="C8" s="18">
        <v>50</v>
      </c>
      <c r="D8" s="15">
        <f>SUM(B8:C8)</f>
        <v>56</v>
      </c>
      <c r="E8" s="16">
        <f>ROUND(D8/D33,3)*100</f>
        <v>9.7000000000000011</v>
      </c>
      <c r="F8" s="19"/>
    </row>
    <row r="9" spans="1:13" ht="18" customHeight="1" x14ac:dyDescent="0.15">
      <c r="A9" s="17" t="s">
        <v>12</v>
      </c>
      <c r="B9" s="18">
        <v>19</v>
      </c>
      <c r="C9" s="18">
        <v>16</v>
      </c>
      <c r="D9" s="15">
        <f>SUM(B9:C9)</f>
        <v>35</v>
      </c>
      <c r="E9" s="16">
        <f>ROUND(D9/D33,3)*100</f>
        <v>6.1</v>
      </c>
      <c r="F9" s="19"/>
    </row>
    <row r="10" spans="1:13" ht="18" customHeight="1" x14ac:dyDescent="0.15">
      <c r="A10" s="17" t="s">
        <v>13</v>
      </c>
      <c r="B10" s="18">
        <v>7</v>
      </c>
      <c r="C10" s="18">
        <v>6</v>
      </c>
      <c r="D10" s="15">
        <f t="shared" si="0"/>
        <v>13</v>
      </c>
      <c r="E10" s="16">
        <f>ROUND(D10/D33,3)*100</f>
        <v>2.2999999999999998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ROUND(D11/D33,3)*100</f>
        <v>0.89999999999999991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ROUND(D12/D33,3)*100</f>
        <v>0.70000000000000007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ROUND(D13/D33,3)*100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ROUND(D14/D33,3)*100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ROUND(D15/D33,3)*100</f>
        <v>0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2</v>
      </c>
      <c r="D16" s="15">
        <f t="shared" si="0"/>
        <v>5</v>
      </c>
      <c r="E16" s="16">
        <f>ROUND(D16/D33,3)*100</f>
        <v>0.89999999999999991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>SUM(B17:C17)</f>
        <v>1</v>
      </c>
      <c r="E17" s="16">
        <f>ROUND(D17/D33,3)*100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ROUND(D18/D33,3)*100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ROUND(D19/D33,3)*100</f>
        <v>0.70000000000000007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ROUND(D20/D33,3)*100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ROUND(D21/D33,3)*100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ROUND(D22/D33,3)*100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ROUND(D23/D33,3)*100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ROUND(D24/D33,3)*100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ROUND(D25/D33,3)*100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ROUND(D26/D33,3)*100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ROUND(D27/D33,3)*100</f>
        <v>0</v>
      </c>
      <c r="F27" s="19"/>
    </row>
    <row r="28" spans="1:6" ht="18" customHeight="1" x14ac:dyDescent="0.15">
      <c r="A28" s="17" t="s">
        <v>31</v>
      </c>
      <c r="B28" s="18">
        <v>6</v>
      </c>
      <c r="C28" s="18">
        <v>0</v>
      </c>
      <c r="D28" s="15">
        <f t="shared" si="0"/>
        <v>6</v>
      </c>
      <c r="E28" s="16">
        <f>ROUND(D28/D33,3)*100</f>
        <v>1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ROUND(D29/D33,3)*100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ROUND(D30/D33,3)*100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ROUND(D31/D33,3)*100</f>
        <v>0</v>
      </c>
      <c r="F31" s="19"/>
    </row>
    <row r="32" spans="1:6" ht="18" customHeight="1" x14ac:dyDescent="0.15">
      <c r="A32" s="17" t="s">
        <v>47</v>
      </c>
      <c r="B32" s="18">
        <v>1</v>
      </c>
      <c r="C32" s="18">
        <v>0</v>
      </c>
      <c r="D32" s="15">
        <f>B32+C32</f>
        <v>1</v>
      </c>
      <c r="E32" s="16">
        <f>ROUND(D32/D33,3)*100</f>
        <v>0.2</v>
      </c>
      <c r="F32" s="19"/>
    </row>
    <row r="33" spans="1:14" ht="18" customHeight="1" x14ac:dyDescent="0.15">
      <c r="A33" s="17" t="s">
        <v>35</v>
      </c>
      <c r="B33" s="18">
        <f>SUM(B6:B32)</f>
        <v>262</v>
      </c>
      <c r="C33" s="18">
        <f>SUM(C6:C32)</f>
        <v>314</v>
      </c>
      <c r="D33" s="18">
        <f>SUM(D6:D32)</f>
        <v>576</v>
      </c>
      <c r="E33" s="20">
        <v>100</v>
      </c>
      <c r="F33" s="21"/>
    </row>
    <row r="34" spans="1:14" ht="17.25" customHeight="1" x14ac:dyDescent="0.15">
      <c r="A34" s="22" t="s">
        <v>36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15">
      <c r="E35" s="23"/>
      <c r="F35" s="19"/>
    </row>
    <row r="39" spans="1:14" ht="14.25" x14ac:dyDescent="0.15">
      <c r="A39" s="10" t="s">
        <v>4</v>
      </c>
      <c r="B39" s="11" t="s">
        <v>5</v>
      </c>
      <c r="C39" s="11" t="s">
        <v>6</v>
      </c>
      <c r="D39" s="12" t="s">
        <v>7</v>
      </c>
      <c r="E39" s="13" t="s">
        <v>8</v>
      </c>
    </row>
    <row r="40" spans="1:14" x14ac:dyDescent="0.15">
      <c r="A40" s="14" t="s">
        <v>9</v>
      </c>
      <c r="B40" s="24">
        <f t="shared" ref="B40:C42" si="1">B6</f>
        <v>120</v>
      </c>
      <c r="C40" s="24">
        <f t="shared" si="1"/>
        <v>133</v>
      </c>
      <c r="D40" s="24">
        <f t="shared" ref="D40:D48" si="2">SUM(B40:C40)</f>
        <v>253</v>
      </c>
      <c r="E40" s="25">
        <f>ROUND(D40/D33,3)*100</f>
        <v>43.9</v>
      </c>
    </row>
    <row r="41" spans="1:14" x14ac:dyDescent="0.15">
      <c r="A41" s="26" t="s">
        <v>10</v>
      </c>
      <c r="B41" s="27">
        <f t="shared" si="1"/>
        <v>72</v>
      </c>
      <c r="C41" s="27">
        <f t="shared" si="1"/>
        <v>96</v>
      </c>
      <c r="D41" s="24">
        <f t="shared" si="2"/>
        <v>168</v>
      </c>
      <c r="E41" s="25">
        <f>ROUND(D41/D33,3)*100</f>
        <v>29.2</v>
      </c>
    </row>
    <row r="42" spans="1:14" x14ac:dyDescent="0.15">
      <c r="A42" s="26" t="s">
        <v>11</v>
      </c>
      <c r="B42" s="27">
        <f t="shared" si="1"/>
        <v>6</v>
      </c>
      <c r="C42" s="27">
        <f t="shared" si="1"/>
        <v>50</v>
      </c>
      <c r="D42" s="24">
        <f t="shared" si="2"/>
        <v>56</v>
      </c>
      <c r="E42" s="25">
        <f>ROUND(D42/D33,3)*100</f>
        <v>9.7000000000000011</v>
      </c>
    </row>
    <row r="43" spans="1:14" x14ac:dyDescent="0.15">
      <c r="A43" s="26" t="s">
        <v>12</v>
      </c>
      <c r="B43" s="27">
        <f>B9</f>
        <v>19</v>
      </c>
      <c r="C43" s="27">
        <f>C9</f>
        <v>16</v>
      </c>
      <c r="D43" s="24">
        <f t="shared" si="2"/>
        <v>35</v>
      </c>
      <c r="E43" s="25">
        <f>ROUND(D43/D33,3)*100</f>
        <v>6.1</v>
      </c>
    </row>
    <row r="44" spans="1:14" x14ac:dyDescent="0.15">
      <c r="A44" s="26" t="s">
        <v>13</v>
      </c>
      <c r="B44" s="27">
        <v>7</v>
      </c>
      <c r="C44" s="27">
        <v>6</v>
      </c>
      <c r="D44" s="24">
        <f t="shared" si="2"/>
        <v>13</v>
      </c>
      <c r="E44" s="25">
        <f>ROUND(D44/D33,3)*100</f>
        <v>2.2999999999999998</v>
      </c>
    </row>
    <row r="45" spans="1:14" x14ac:dyDescent="0.15">
      <c r="A45" s="26" t="s">
        <v>42</v>
      </c>
      <c r="B45" s="27">
        <v>6</v>
      </c>
      <c r="C45" s="27">
        <v>0</v>
      </c>
      <c r="D45" s="24">
        <f t="shared" si="2"/>
        <v>6</v>
      </c>
      <c r="E45" s="25">
        <f>ROUND(D45/D33,3)*100</f>
        <v>1</v>
      </c>
    </row>
    <row r="46" spans="1:14" x14ac:dyDescent="0.15">
      <c r="A46" s="26" t="s">
        <v>43</v>
      </c>
      <c r="B46" s="27">
        <v>4</v>
      </c>
      <c r="C46" s="27">
        <v>1</v>
      </c>
      <c r="D46" s="24">
        <f t="shared" si="2"/>
        <v>5</v>
      </c>
      <c r="E46" s="25">
        <f>ROUND(D46/D33,3)*100</f>
        <v>0.89999999999999991</v>
      </c>
    </row>
    <row r="47" spans="1:14" x14ac:dyDescent="0.15">
      <c r="A47" s="26" t="s">
        <v>44</v>
      </c>
      <c r="B47" s="27">
        <v>2</v>
      </c>
      <c r="C47" s="27">
        <v>3</v>
      </c>
      <c r="D47" s="24">
        <f t="shared" si="2"/>
        <v>5</v>
      </c>
      <c r="E47" s="25">
        <f>ROUND(D47/D33,3)*100</f>
        <v>0.89999999999999991</v>
      </c>
    </row>
    <row r="48" spans="1:14" x14ac:dyDescent="0.15">
      <c r="A48" s="26" t="s">
        <v>45</v>
      </c>
      <c r="B48" s="27">
        <v>3</v>
      </c>
      <c r="C48" s="27">
        <v>2</v>
      </c>
      <c r="D48" s="24">
        <f t="shared" si="2"/>
        <v>5</v>
      </c>
      <c r="E48" s="25">
        <f>ROUND(D48/D33,3)*100</f>
        <v>0.89999999999999991</v>
      </c>
    </row>
    <row r="49" spans="1:5" x14ac:dyDescent="0.15">
      <c r="A49" s="26" t="s">
        <v>40</v>
      </c>
      <c r="B49" s="27">
        <v>23</v>
      </c>
      <c r="C49" s="27">
        <v>7</v>
      </c>
      <c r="D49" s="24">
        <f>SUM(B49:C49)</f>
        <v>30</v>
      </c>
      <c r="E49" s="25">
        <f>ROUND(D49/D33,3)*100</f>
        <v>5.2</v>
      </c>
    </row>
    <row r="50" spans="1:5" x14ac:dyDescent="0.15">
      <c r="B50">
        <f>SUM(B40:B49)</f>
        <v>262</v>
      </c>
      <c r="C50">
        <f>SUM(C40:C49)</f>
        <v>314</v>
      </c>
      <c r="D50">
        <f>SUM(D40:D49)</f>
        <v>576</v>
      </c>
      <c r="E50" s="28">
        <f>SUM(E40:E49)</f>
        <v>100.10000000000001</v>
      </c>
    </row>
  </sheetData>
  <mergeCells count="5">
    <mergeCell ref="D1:I1"/>
    <mergeCell ref="D2:E2"/>
    <mergeCell ref="A3:C3"/>
    <mergeCell ref="A4:E4"/>
    <mergeCell ref="A34:N34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49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121</v>
      </c>
      <c r="C6" s="15">
        <v>134</v>
      </c>
      <c r="D6" s="15">
        <f t="shared" ref="D6:D30" si="0">SUM(B6:C6)</f>
        <v>255</v>
      </c>
      <c r="E6" s="16">
        <f>ROUND(D6/D33,3)*100</f>
        <v>43.9</v>
      </c>
    </row>
    <row r="7" spans="1:13" ht="18" customHeight="1" x14ac:dyDescent="0.15">
      <c r="A7" s="17" t="s">
        <v>10</v>
      </c>
      <c r="B7" s="18">
        <v>74</v>
      </c>
      <c r="C7" s="18">
        <v>97</v>
      </c>
      <c r="D7" s="15">
        <f t="shared" si="0"/>
        <v>171</v>
      </c>
      <c r="E7" s="16">
        <f>ROUND(D7/D33,3)*100</f>
        <v>29.4</v>
      </c>
      <c r="F7" s="19"/>
    </row>
    <row r="8" spans="1:13" ht="18" customHeight="1" x14ac:dyDescent="0.15">
      <c r="A8" s="17" t="s">
        <v>11</v>
      </c>
      <c r="B8" s="18">
        <v>6</v>
      </c>
      <c r="C8" s="18">
        <v>50</v>
      </c>
      <c r="D8" s="15">
        <f>SUM(B8:C8)</f>
        <v>56</v>
      </c>
      <c r="E8" s="16">
        <f>ROUND(D8/D33,3)*100</f>
        <v>9.6</v>
      </c>
      <c r="F8" s="19"/>
    </row>
    <row r="9" spans="1:13" ht="18" customHeight="1" x14ac:dyDescent="0.15">
      <c r="A9" s="17" t="s">
        <v>12</v>
      </c>
      <c r="B9" s="18">
        <v>19</v>
      </c>
      <c r="C9" s="18">
        <v>16</v>
      </c>
      <c r="D9" s="15">
        <f>SUM(B9:C9)</f>
        <v>35</v>
      </c>
      <c r="E9" s="16">
        <f>ROUND(D9/D33,3)*100</f>
        <v>6</v>
      </c>
      <c r="F9" s="19"/>
    </row>
    <row r="10" spans="1:13" ht="18" customHeight="1" x14ac:dyDescent="0.15">
      <c r="A10" s="17" t="s">
        <v>13</v>
      </c>
      <c r="B10" s="18">
        <v>6</v>
      </c>
      <c r="C10" s="18">
        <v>6</v>
      </c>
      <c r="D10" s="15">
        <f t="shared" si="0"/>
        <v>12</v>
      </c>
      <c r="E10" s="16">
        <f>ROUND(D10/D33,3)*100</f>
        <v>2.1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ROUND(D11/D33,3)*100</f>
        <v>0.89999999999999991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ROUND(D12/D33,3)*100</f>
        <v>0.70000000000000007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ROUND(D13/D33,3)*100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ROUND(D14/D33,3)*100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ROUND(D15/D33,3)*100</f>
        <v>0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2</v>
      </c>
      <c r="D16" s="15">
        <f t="shared" si="0"/>
        <v>5</v>
      </c>
      <c r="E16" s="16">
        <f>ROUND(D16/D33,3)*100</f>
        <v>0.89999999999999991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>SUM(B17:C17)</f>
        <v>1</v>
      </c>
      <c r="E17" s="16">
        <f>ROUND(D17/D33,3)*100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ROUND(D18/D33,3)*100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ROUND(D19/D33,3)*100</f>
        <v>0.70000000000000007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ROUND(D20/D33,3)*100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ROUND(D21/D33,3)*100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ROUND(D22/D33,3)*100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ROUND(D23/D33,3)*100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ROUND(D24/D33,3)*100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ROUND(D25/D33,3)*100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ROUND(D26/D33,3)*100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ROUND(D27/D33,3)*100</f>
        <v>0</v>
      </c>
      <c r="F27" s="19"/>
    </row>
    <row r="28" spans="1:6" ht="18" customHeight="1" x14ac:dyDescent="0.15">
      <c r="A28" s="17" t="s">
        <v>31</v>
      </c>
      <c r="B28" s="18">
        <v>7</v>
      </c>
      <c r="C28" s="18">
        <v>0</v>
      </c>
      <c r="D28" s="15">
        <f t="shared" si="0"/>
        <v>7</v>
      </c>
      <c r="E28" s="16">
        <f>ROUND(D28/D33,3)*100</f>
        <v>1.2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ROUND(D29/D33,3)*100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ROUND(D30/D33,3)*100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ROUND(D31/D33,3)*100</f>
        <v>0</v>
      </c>
      <c r="F31" s="19"/>
    </row>
    <row r="32" spans="1:6" ht="18" customHeight="1" x14ac:dyDescent="0.15">
      <c r="A32" s="17" t="s">
        <v>47</v>
      </c>
      <c r="B32" s="18">
        <v>1</v>
      </c>
      <c r="C32" s="18">
        <v>0</v>
      </c>
      <c r="D32" s="15">
        <f>B32+C32</f>
        <v>1</v>
      </c>
      <c r="E32" s="16">
        <f>ROUND(D32/D33,3)*100</f>
        <v>0.2</v>
      </c>
      <c r="F32" s="19"/>
    </row>
    <row r="33" spans="1:14" ht="18" customHeight="1" x14ac:dyDescent="0.15">
      <c r="A33" s="17" t="s">
        <v>35</v>
      </c>
      <c r="B33" s="18">
        <f>SUM(B6:B32)</f>
        <v>265</v>
      </c>
      <c r="C33" s="18">
        <f>SUM(C6:C32)</f>
        <v>316</v>
      </c>
      <c r="D33" s="18">
        <f>SUM(D6:D32)</f>
        <v>581</v>
      </c>
      <c r="E33" s="20">
        <v>100</v>
      </c>
      <c r="F33" s="21"/>
    </row>
    <row r="34" spans="1:14" ht="17.25" customHeight="1" x14ac:dyDescent="0.15">
      <c r="A34" s="22" t="s">
        <v>36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15">
      <c r="E35" s="23"/>
      <c r="F35" s="19"/>
    </row>
    <row r="39" spans="1:14" ht="14.25" x14ac:dyDescent="0.15">
      <c r="A39" s="10" t="s">
        <v>4</v>
      </c>
      <c r="B39" s="11" t="s">
        <v>5</v>
      </c>
      <c r="C39" s="11" t="s">
        <v>6</v>
      </c>
      <c r="D39" s="12" t="s">
        <v>7</v>
      </c>
      <c r="E39" s="13" t="s">
        <v>8</v>
      </c>
    </row>
    <row r="40" spans="1:14" x14ac:dyDescent="0.15">
      <c r="A40" s="14" t="s">
        <v>9</v>
      </c>
      <c r="B40" s="24">
        <f t="shared" ref="B40:C42" si="1">B6</f>
        <v>121</v>
      </c>
      <c r="C40" s="24">
        <f t="shared" si="1"/>
        <v>134</v>
      </c>
      <c r="D40" s="24">
        <f t="shared" ref="D40:D48" si="2">SUM(B40:C40)</f>
        <v>255</v>
      </c>
      <c r="E40" s="25">
        <f>ROUND(D40/D33,3)*100</f>
        <v>43.9</v>
      </c>
    </row>
    <row r="41" spans="1:14" x14ac:dyDescent="0.15">
      <c r="A41" s="26" t="s">
        <v>10</v>
      </c>
      <c r="B41" s="27">
        <f t="shared" si="1"/>
        <v>74</v>
      </c>
      <c r="C41" s="27">
        <f t="shared" si="1"/>
        <v>97</v>
      </c>
      <c r="D41" s="24">
        <f t="shared" si="2"/>
        <v>171</v>
      </c>
      <c r="E41" s="25">
        <f>ROUND(D41/D33,3)*100</f>
        <v>29.4</v>
      </c>
    </row>
    <row r="42" spans="1:14" x14ac:dyDescent="0.15">
      <c r="A42" s="26" t="s">
        <v>11</v>
      </c>
      <c r="B42" s="27">
        <f t="shared" si="1"/>
        <v>6</v>
      </c>
      <c r="C42" s="27">
        <f t="shared" si="1"/>
        <v>50</v>
      </c>
      <c r="D42" s="24">
        <f t="shared" si="2"/>
        <v>56</v>
      </c>
      <c r="E42" s="25">
        <f>ROUND(D42/D33,3)*100</f>
        <v>9.6</v>
      </c>
    </row>
    <row r="43" spans="1:14" x14ac:dyDescent="0.15">
      <c r="A43" s="26" t="s">
        <v>12</v>
      </c>
      <c r="B43" s="27">
        <f>B9</f>
        <v>19</v>
      </c>
      <c r="C43" s="27">
        <f>C9</f>
        <v>16</v>
      </c>
      <c r="D43" s="24">
        <f t="shared" si="2"/>
        <v>35</v>
      </c>
      <c r="E43" s="25">
        <f>ROUND(D43/D33,3)*100</f>
        <v>6</v>
      </c>
    </row>
    <row r="44" spans="1:14" x14ac:dyDescent="0.15">
      <c r="A44" s="26" t="s">
        <v>13</v>
      </c>
      <c r="B44" s="27">
        <v>6</v>
      </c>
      <c r="C44" s="27">
        <v>6</v>
      </c>
      <c r="D44" s="24">
        <f t="shared" si="2"/>
        <v>12</v>
      </c>
      <c r="E44" s="25">
        <f>ROUND(D44/D33,3)*100</f>
        <v>2.1</v>
      </c>
    </row>
    <row r="45" spans="1:14" x14ac:dyDescent="0.15">
      <c r="A45" s="26" t="s">
        <v>42</v>
      </c>
      <c r="B45" s="27">
        <v>7</v>
      </c>
      <c r="C45" s="27">
        <v>0</v>
      </c>
      <c r="D45" s="24">
        <f t="shared" si="2"/>
        <v>7</v>
      </c>
      <c r="E45" s="25">
        <f>ROUND(D45/D33,3)*100</f>
        <v>1.2</v>
      </c>
    </row>
    <row r="46" spans="1:14" x14ac:dyDescent="0.15">
      <c r="A46" s="26" t="s">
        <v>43</v>
      </c>
      <c r="B46" s="27">
        <v>4</v>
      </c>
      <c r="C46" s="27">
        <v>1</v>
      </c>
      <c r="D46" s="24">
        <f t="shared" si="2"/>
        <v>5</v>
      </c>
      <c r="E46" s="25">
        <f>ROUND(D46/D33,3)*100</f>
        <v>0.89999999999999991</v>
      </c>
    </row>
    <row r="47" spans="1:14" x14ac:dyDescent="0.15">
      <c r="A47" s="26" t="s">
        <v>44</v>
      </c>
      <c r="B47" s="27">
        <v>2</v>
      </c>
      <c r="C47" s="27">
        <v>3</v>
      </c>
      <c r="D47" s="24">
        <f t="shared" si="2"/>
        <v>5</v>
      </c>
      <c r="E47" s="25">
        <f>ROUND(D47/D33,3)*100</f>
        <v>0.89999999999999991</v>
      </c>
    </row>
    <row r="48" spans="1:14" x14ac:dyDescent="0.15">
      <c r="A48" s="26" t="s">
        <v>45</v>
      </c>
      <c r="B48" s="27">
        <v>3</v>
      </c>
      <c r="C48" s="27">
        <v>2</v>
      </c>
      <c r="D48" s="24">
        <f t="shared" si="2"/>
        <v>5</v>
      </c>
      <c r="E48" s="25">
        <f>ROUND(D48/D33,3)*100</f>
        <v>0.89999999999999991</v>
      </c>
    </row>
    <row r="49" spans="1:5" x14ac:dyDescent="0.15">
      <c r="A49" s="26" t="s">
        <v>40</v>
      </c>
      <c r="B49" s="27">
        <v>23</v>
      </c>
      <c r="C49" s="27">
        <v>7</v>
      </c>
      <c r="D49" s="24">
        <f>SUM(B49:C49)</f>
        <v>30</v>
      </c>
      <c r="E49" s="25">
        <f>ROUND(D49/D33,3)*100</f>
        <v>5.2</v>
      </c>
    </row>
    <row r="50" spans="1:5" x14ac:dyDescent="0.15">
      <c r="B50">
        <f>SUM(B40:B49)</f>
        <v>265</v>
      </c>
      <c r="C50">
        <f>SUM(C40:C49)</f>
        <v>316</v>
      </c>
      <c r="D50">
        <f>SUM(D40:D49)</f>
        <v>581</v>
      </c>
      <c r="E50" s="28">
        <f>SUM(E40:E49)</f>
        <v>100.10000000000001</v>
      </c>
    </row>
  </sheetData>
  <mergeCells count="5">
    <mergeCell ref="D1:I1"/>
    <mergeCell ref="D2:E2"/>
    <mergeCell ref="A3:C3"/>
    <mergeCell ref="A4:E4"/>
    <mergeCell ref="A34:N34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50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119</v>
      </c>
      <c r="C6" s="15">
        <v>132</v>
      </c>
      <c r="D6" s="15">
        <f t="shared" ref="D6:D30" si="0">SUM(B6:C6)</f>
        <v>251</v>
      </c>
      <c r="E6" s="16">
        <f>ROUND(D6/D33,3)*100</f>
        <v>42.9</v>
      </c>
    </row>
    <row r="7" spans="1:13" ht="18" customHeight="1" x14ac:dyDescent="0.15">
      <c r="A7" s="17" t="s">
        <v>10</v>
      </c>
      <c r="B7" s="18">
        <v>76</v>
      </c>
      <c r="C7" s="18">
        <v>98</v>
      </c>
      <c r="D7" s="15">
        <f t="shared" si="0"/>
        <v>174</v>
      </c>
      <c r="E7" s="16">
        <f>ROUND(D7/D33,3)*100</f>
        <v>29.7</v>
      </c>
      <c r="F7" s="19"/>
    </row>
    <row r="8" spans="1:13" ht="18" customHeight="1" x14ac:dyDescent="0.15">
      <c r="A8" s="17" t="s">
        <v>11</v>
      </c>
      <c r="B8" s="18">
        <v>6</v>
      </c>
      <c r="C8" s="18">
        <v>51</v>
      </c>
      <c r="D8" s="15">
        <f>SUM(B8:C8)</f>
        <v>57</v>
      </c>
      <c r="E8" s="16">
        <f>ROUND(D8/D33,3)*100</f>
        <v>9.7000000000000011</v>
      </c>
      <c r="F8" s="19"/>
    </row>
    <row r="9" spans="1:13" ht="18" customHeight="1" x14ac:dyDescent="0.15">
      <c r="A9" s="17" t="s">
        <v>12</v>
      </c>
      <c r="B9" s="18">
        <v>20</v>
      </c>
      <c r="C9" s="18">
        <v>16</v>
      </c>
      <c r="D9" s="15">
        <f>SUM(B9:C9)</f>
        <v>36</v>
      </c>
      <c r="E9" s="16">
        <f>ROUND(D9/D33,3)*100</f>
        <v>6.2</v>
      </c>
      <c r="F9" s="19"/>
    </row>
    <row r="10" spans="1:13" ht="18" customHeight="1" x14ac:dyDescent="0.15">
      <c r="A10" s="17" t="s">
        <v>13</v>
      </c>
      <c r="B10" s="18">
        <v>7</v>
      </c>
      <c r="C10" s="18">
        <v>4</v>
      </c>
      <c r="D10" s="15">
        <f t="shared" si="0"/>
        <v>11</v>
      </c>
      <c r="E10" s="16">
        <f>ROUND(D10/D33,3)*100</f>
        <v>1.9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3</v>
      </c>
      <c r="D11" s="15">
        <f>SUM(B11:C11)</f>
        <v>8</v>
      </c>
      <c r="E11" s="16">
        <f>ROUND(D11/D33,3)*100</f>
        <v>1.4000000000000001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ROUND(D12/D33,3)*100</f>
        <v>0.70000000000000007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ROUND(D13/D33,3)*100</f>
        <v>0.3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ROUND(D14/D33,3)*100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ROUND(D15/D33,3)*100</f>
        <v>0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3</v>
      </c>
      <c r="D16" s="15">
        <f t="shared" si="0"/>
        <v>7</v>
      </c>
      <c r="E16" s="16">
        <f>ROUND(D16/D33,3)*100</f>
        <v>1.2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>SUM(B17:C17)</f>
        <v>1</v>
      </c>
      <c r="E17" s="16">
        <f>ROUND(D17/D33,3)*100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ROUND(D18/D33,3)*100</f>
        <v>0.3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ROUND(D19/D33,3)*100</f>
        <v>0.3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ROUND(D20/D33,3)*100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ROUND(D21/D33,3)*100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ROUND(D22/D33,3)*100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ROUND(D23/D33,3)*100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ROUND(D24/D33,3)*100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ROUND(D25/D33,3)*100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ROUND(D26/D33,3)*100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ROUND(D27/D33,3)*100</f>
        <v>0</v>
      </c>
      <c r="F27" s="19"/>
    </row>
    <row r="28" spans="1:6" ht="18" customHeight="1" x14ac:dyDescent="0.15">
      <c r="A28" s="17" t="s">
        <v>31</v>
      </c>
      <c r="B28" s="18">
        <v>7</v>
      </c>
      <c r="C28" s="18">
        <v>0</v>
      </c>
      <c r="D28" s="15">
        <f t="shared" si="0"/>
        <v>7</v>
      </c>
      <c r="E28" s="16">
        <f>ROUND(D28/D33,3)*100</f>
        <v>1.2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ROUND(D29/D33,3)*100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ROUND(D30/D33,3)*100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ROUND(D31/D33,3)*100</f>
        <v>0</v>
      </c>
      <c r="F31" s="19"/>
    </row>
    <row r="32" spans="1:6" ht="18" customHeight="1" x14ac:dyDescent="0.15">
      <c r="A32" s="17" t="s">
        <v>47</v>
      </c>
      <c r="B32" s="18">
        <v>1</v>
      </c>
      <c r="C32" s="18">
        <v>0</v>
      </c>
      <c r="D32" s="15">
        <f>B32+C32</f>
        <v>1</v>
      </c>
      <c r="E32" s="16">
        <f>ROUND(D32/D33,3)*100</f>
        <v>0.2</v>
      </c>
      <c r="F32" s="19"/>
    </row>
    <row r="33" spans="1:14" ht="18" customHeight="1" x14ac:dyDescent="0.15">
      <c r="A33" s="17" t="s">
        <v>35</v>
      </c>
      <c r="B33" s="18">
        <f>SUM(B6:B32)</f>
        <v>267</v>
      </c>
      <c r="C33" s="18">
        <f>SUM(C6:C32)</f>
        <v>318</v>
      </c>
      <c r="D33" s="18">
        <f>SUM(D6:D32)</f>
        <v>585</v>
      </c>
      <c r="E33" s="20">
        <v>100</v>
      </c>
      <c r="F33" s="21"/>
    </row>
    <row r="34" spans="1:14" ht="17.25" customHeight="1" x14ac:dyDescent="0.15">
      <c r="A34" s="22" t="s">
        <v>36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15">
      <c r="E35" s="23"/>
      <c r="F35" s="19"/>
    </row>
    <row r="39" spans="1:14" ht="14.25" x14ac:dyDescent="0.15">
      <c r="A39" s="10" t="s">
        <v>4</v>
      </c>
      <c r="B39" s="11" t="s">
        <v>5</v>
      </c>
      <c r="C39" s="11" t="s">
        <v>6</v>
      </c>
      <c r="D39" s="12" t="s">
        <v>7</v>
      </c>
      <c r="E39" s="13" t="s">
        <v>8</v>
      </c>
    </row>
    <row r="40" spans="1:14" x14ac:dyDescent="0.15">
      <c r="A40" s="14" t="s">
        <v>9</v>
      </c>
      <c r="B40" s="24">
        <f t="shared" ref="B40:C42" si="1">B6</f>
        <v>119</v>
      </c>
      <c r="C40" s="24">
        <f t="shared" si="1"/>
        <v>132</v>
      </c>
      <c r="D40" s="24">
        <f t="shared" ref="D40:D48" si="2">SUM(B40:C40)</f>
        <v>251</v>
      </c>
      <c r="E40" s="25">
        <f>ROUND(D40/D33,3)*100</f>
        <v>42.9</v>
      </c>
    </row>
    <row r="41" spans="1:14" x14ac:dyDescent="0.15">
      <c r="A41" s="26" t="s">
        <v>10</v>
      </c>
      <c r="B41" s="27">
        <f t="shared" si="1"/>
        <v>76</v>
      </c>
      <c r="C41" s="27">
        <f t="shared" si="1"/>
        <v>98</v>
      </c>
      <c r="D41" s="24">
        <f t="shared" si="2"/>
        <v>174</v>
      </c>
      <c r="E41" s="25">
        <f>ROUND(D41/D33,3)*100</f>
        <v>29.7</v>
      </c>
    </row>
    <row r="42" spans="1:14" x14ac:dyDescent="0.15">
      <c r="A42" s="26" t="s">
        <v>11</v>
      </c>
      <c r="B42" s="27">
        <f t="shared" si="1"/>
        <v>6</v>
      </c>
      <c r="C42" s="27">
        <f t="shared" si="1"/>
        <v>51</v>
      </c>
      <c r="D42" s="24">
        <f t="shared" si="2"/>
        <v>57</v>
      </c>
      <c r="E42" s="25">
        <f>ROUND(D42/D33,3)*100</f>
        <v>9.7000000000000011</v>
      </c>
    </row>
    <row r="43" spans="1:14" x14ac:dyDescent="0.15">
      <c r="A43" s="26" t="s">
        <v>12</v>
      </c>
      <c r="B43" s="27">
        <f>B9</f>
        <v>20</v>
      </c>
      <c r="C43" s="27">
        <f>C9</f>
        <v>16</v>
      </c>
      <c r="D43" s="24">
        <f t="shared" si="2"/>
        <v>36</v>
      </c>
      <c r="E43" s="25">
        <f>ROUND(D43/D33,3)*100</f>
        <v>6.2</v>
      </c>
    </row>
    <row r="44" spans="1:14" x14ac:dyDescent="0.15">
      <c r="A44" s="26" t="s">
        <v>13</v>
      </c>
      <c r="B44" s="27">
        <v>7</v>
      </c>
      <c r="C44" s="27">
        <v>4</v>
      </c>
      <c r="D44" s="24">
        <f t="shared" si="2"/>
        <v>11</v>
      </c>
      <c r="E44" s="25">
        <f>ROUND(D44/D33,3)*100</f>
        <v>1.9</v>
      </c>
    </row>
    <row r="45" spans="1:14" x14ac:dyDescent="0.15">
      <c r="A45" s="26" t="s">
        <v>43</v>
      </c>
      <c r="B45" s="27">
        <v>5</v>
      </c>
      <c r="C45" s="27">
        <v>3</v>
      </c>
      <c r="D45" s="24">
        <f t="shared" si="2"/>
        <v>8</v>
      </c>
      <c r="E45" s="25">
        <f>ROUND(D45/D33,3)*100</f>
        <v>1.4000000000000001</v>
      </c>
    </row>
    <row r="46" spans="1:14" x14ac:dyDescent="0.15">
      <c r="A46" s="26" t="s">
        <v>45</v>
      </c>
      <c r="B46" s="27">
        <v>4</v>
      </c>
      <c r="C46" s="27">
        <v>3</v>
      </c>
      <c r="D46" s="24">
        <f t="shared" si="2"/>
        <v>7</v>
      </c>
      <c r="E46" s="25">
        <f>ROUND(D46/D33,3)*100</f>
        <v>1.2</v>
      </c>
    </row>
    <row r="47" spans="1:14" x14ac:dyDescent="0.15">
      <c r="A47" s="26" t="s">
        <v>42</v>
      </c>
      <c r="B47" s="27">
        <v>7</v>
      </c>
      <c r="C47" s="27">
        <v>0</v>
      </c>
      <c r="D47" s="24">
        <f t="shared" si="2"/>
        <v>7</v>
      </c>
      <c r="E47" s="25">
        <f>ROUND(D47/D33,3)*100</f>
        <v>1.2</v>
      </c>
    </row>
    <row r="48" spans="1:14" x14ac:dyDescent="0.15">
      <c r="A48" s="26" t="s">
        <v>44</v>
      </c>
      <c r="B48" s="27">
        <v>2</v>
      </c>
      <c r="C48" s="27">
        <v>3</v>
      </c>
      <c r="D48" s="24">
        <f t="shared" si="2"/>
        <v>5</v>
      </c>
      <c r="E48" s="25">
        <f>ROUND(D48/D33,3)*100</f>
        <v>0.89999999999999991</v>
      </c>
    </row>
    <row r="49" spans="1:5" x14ac:dyDescent="0.15">
      <c r="A49" s="26" t="s">
        <v>40</v>
      </c>
      <c r="B49" s="27">
        <v>21</v>
      </c>
      <c r="C49" s="27">
        <v>8</v>
      </c>
      <c r="D49" s="24">
        <f>SUM(B49:C49)</f>
        <v>29</v>
      </c>
      <c r="E49" s="25">
        <f>ROUND(D49/D33,3)*100</f>
        <v>5</v>
      </c>
    </row>
    <row r="50" spans="1:5" x14ac:dyDescent="0.15">
      <c r="B50">
        <f>SUM(B40:B49)</f>
        <v>267</v>
      </c>
      <c r="C50">
        <f>SUM(C40:C49)</f>
        <v>318</v>
      </c>
      <c r="D50">
        <f>SUM(D40:D49)</f>
        <v>585</v>
      </c>
      <c r="E50" s="28">
        <f>SUM(E40:E49)</f>
        <v>100.10000000000002</v>
      </c>
    </row>
  </sheetData>
  <mergeCells count="5">
    <mergeCell ref="D1:I1"/>
    <mergeCell ref="D2:E2"/>
    <mergeCell ref="A3:C3"/>
    <mergeCell ref="A4:E4"/>
    <mergeCell ref="A34:N34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119</v>
      </c>
      <c r="C6" s="15">
        <v>129</v>
      </c>
      <c r="D6" s="15">
        <f t="shared" ref="D6:D30" si="0">SUM(B6:C6)</f>
        <v>248</v>
      </c>
      <c r="E6" s="16">
        <f>ROUND(D6/D34,3)*100</f>
        <v>41.8</v>
      </c>
    </row>
    <row r="7" spans="1:13" ht="18" customHeight="1" x14ac:dyDescent="0.15">
      <c r="A7" s="17" t="s">
        <v>10</v>
      </c>
      <c r="B7" s="18">
        <v>86</v>
      </c>
      <c r="C7" s="18">
        <v>100</v>
      </c>
      <c r="D7" s="15">
        <f t="shared" si="0"/>
        <v>186</v>
      </c>
      <c r="E7" s="16">
        <f>ROUND(D7/D34,3)*100</f>
        <v>31.4</v>
      </c>
      <c r="F7" s="19"/>
    </row>
    <row r="8" spans="1:13" ht="18" customHeight="1" x14ac:dyDescent="0.15">
      <c r="A8" s="17" t="s">
        <v>11</v>
      </c>
      <c r="B8" s="18">
        <v>6</v>
      </c>
      <c r="C8" s="18">
        <v>51</v>
      </c>
      <c r="D8" s="15">
        <f>SUM(B8:C8)</f>
        <v>57</v>
      </c>
      <c r="E8" s="16">
        <f>ROUND(D8/D34,3)*100</f>
        <v>9.6</v>
      </c>
      <c r="F8" s="19"/>
    </row>
    <row r="9" spans="1:13" ht="18" customHeight="1" x14ac:dyDescent="0.15">
      <c r="A9" s="17" t="s">
        <v>12</v>
      </c>
      <c r="B9" s="18">
        <v>20</v>
      </c>
      <c r="C9" s="18">
        <v>16</v>
      </c>
      <c r="D9" s="15">
        <f>SUM(B9:C9)</f>
        <v>36</v>
      </c>
      <c r="E9" s="16">
        <f>ROUND(D9/D34,3)*100</f>
        <v>6.1</v>
      </c>
      <c r="F9" s="19"/>
    </row>
    <row r="10" spans="1:13" ht="18" customHeight="1" x14ac:dyDescent="0.15">
      <c r="A10" s="17" t="s">
        <v>13</v>
      </c>
      <c r="B10" s="18">
        <v>7</v>
      </c>
      <c r="C10" s="18">
        <v>3</v>
      </c>
      <c r="D10" s="15">
        <f t="shared" si="0"/>
        <v>10</v>
      </c>
      <c r="E10" s="16">
        <f>ROUND(D10/D34,3)*100</f>
        <v>1.7000000000000002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3</v>
      </c>
      <c r="D11" s="15">
        <f>SUM(B11:C11)</f>
        <v>8</v>
      </c>
      <c r="E11" s="16">
        <f>ROUND(D11/D34,3)*100</f>
        <v>1.3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ROUND(D12/D34,3)*100</f>
        <v>0.70000000000000007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0.3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ROUND(D14/D34,3)*100</f>
        <v>0.8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3</v>
      </c>
      <c r="D16" s="15">
        <f t="shared" si="0"/>
        <v>7</v>
      </c>
      <c r="E16" s="16">
        <f>ROUND(D16/D34,3)*100</f>
        <v>1.2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>SUM(B17:C17)</f>
        <v>1</v>
      </c>
      <c r="E17" s="16">
        <f>ROUND(D17/D34,3)*100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0.3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0.3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ROUND(D21/D34,3)*100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ROUND(D23/D34,3)*100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ROUND(D26/D34,3)*100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19"/>
    </row>
    <row r="28" spans="1:6" ht="18" customHeight="1" x14ac:dyDescent="0.15">
      <c r="A28" s="17" t="s">
        <v>31</v>
      </c>
      <c r="B28" s="18">
        <v>7</v>
      </c>
      <c r="C28" s="18">
        <v>0</v>
      </c>
      <c r="D28" s="15">
        <f t="shared" si="0"/>
        <v>7</v>
      </c>
      <c r="E28" s="16">
        <f>ROUND(D28/D34,3)*100</f>
        <v>1.2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19"/>
    </row>
    <row r="32" spans="1:6" ht="18" customHeight="1" x14ac:dyDescent="0.15">
      <c r="A32" s="17" t="s">
        <v>47</v>
      </c>
      <c r="B32" s="18">
        <v>1</v>
      </c>
      <c r="C32" s="18">
        <v>0</v>
      </c>
      <c r="D32" s="15">
        <f>B32+C32</f>
        <v>1</v>
      </c>
      <c r="E32" s="16">
        <f>ROUND(D32/D34,3)*100</f>
        <v>0.2</v>
      </c>
      <c r="F32" s="19"/>
    </row>
    <row r="33" spans="1:14" ht="18" customHeight="1" x14ac:dyDescent="0.15">
      <c r="A33" s="26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19"/>
    </row>
    <row r="34" spans="1:14" ht="18" customHeight="1" x14ac:dyDescent="0.15">
      <c r="A34" s="17" t="s">
        <v>35</v>
      </c>
      <c r="B34" s="18">
        <f>SUM(B6:B33)</f>
        <v>277</v>
      </c>
      <c r="C34" s="18">
        <f>SUM(C6:C33)</f>
        <v>317</v>
      </c>
      <c r="D34" s="18">
        <f>SUM(D6:D32)</f>
        <v>593</v>
      </c>
      <c r="E34" s="20">
        <v>100</v>
      </c>
      <c r="F34" s="21"/>
    </row>
    <row r="35" spans="1:14" ht="17.25" customHeight="1" x14ac:dyDescent="0.15">
      <c r="A35" s="22" t="s">
        <v>36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15">
      <c r="E36" s="23"/>
      <c r="F36" s="19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13" t="s">
        <v>8</v>
      </c>
    </row>
    <row r="41" spans="1:14" x14ac:dyDescent="0.15">
      <c r="A41" s="14" t="s">
        <v>9</v>
      </c>
      <c r="B41" s="24">
        <f t="shared" ref="B41:C43" si="1">B6</f>
        <v>119</v>
      </c>
      <c r="C41" s="24">
        <f t="shared" si="1"/>
        <v>129</v>
      </c>
      <c r="D41" s="24">
        <f t="shared" ref="D41:D49" si="2">SUM(B41:C41)</f>
        <v>248</v>
      </c>
      <c r="E41" s="25">
        <f>ROUND(D41/D34,3)*100</f>
        <v>41.8</v>
      </c>
    </row>
    <row r="42" spans="1:14" x14ac:dyDescent="0.15">
      <c r="A42" s="26" t="s">
        <v>10</v>
      </c>
      <c r="B42" s="27">
        <f t="shared" si="1"/>
        <v>86</v>
      </c>
      <c r="C42" s="27">
        <f t="shared" si="1"/>
        <v>100</v>
      </c>
      <c r="D42" s="24">
        <f t="shared" si="2"/>
        <v>186</v>
      </c>
      <c r="E42" s="25">
        <f>ROUND(D42/D34,3)*100</f>
        <v>31.4</v>
      </c>
    </row>
    <row r="43" spans="1:14" x14ac:dyDescent="0.15">
      <c r="A43" s="26" t="s">
        <v>11</v>
      </c>
      <c r="B43" s="27">
        <f t="shared" si="1"/>
        <v>6</v>
      </c>
      <c r="C43" s="27">
        <f t="shared" si="1"/>
        <v>51</v>
      </c>
      <c r="D43" s="24">
        <f t="shared" si="2"/>
        <v>57</v>
      </c>
      <c r="E43" s="25">
        <f>ROUND(D43/D34,3)*100</f>
        <v>9.6</v>
      </c>
    </row>
    <row r="44" spans="1:14" x14ac:dyDescent="0.15">
      <c r="A44" s="26" t="s">
        <v>12</v>
      </c>
      <c r="B44" s="27">
        <f>B9</f>
        <v>20</v>
      </c>
      <c r="C44" s="27">
        <f>C9</f>
        <v>16</v>
      </c>
      <c r="D44" s="24">
        <f t="shared" si="2"/>
        <v>36</v>
      </c>
      <c r="E44" s="25">
        <f>ROUND(D44/D34,3)*100</f>
        <v>6.1</v>
      </c>
    </row>
    <row r="45" spans="1:14" x14ac:dyDescent="0.15">
      <c r="A45" s="26" t="s">
        <v>13</v>
      </c>
      <c r="B45" s="27">
        <v>7</v>
      </c>
      <c r="C45" s="27">
        <v>3</v>
      </c>
      <c r="D45" s="24">
        <f t="shared" si="2"/>
        <v>10</v>
      </c>
      <c r="E45" s="25">
        <f>ROUND(D45/D34,3)*100</f>
        <v>1.7000000000000002</v>
      </c>
    </row>
    <row r="46" spans="1:14" x14ac:dyDescent="0.15">
      <c r="A46" s="26" t="s">
        <v>43</v>
      </c>
      <c r="B46" s="27">
        <v>5</v>
      </c>
      <c r="C46" s="27">
        <v>3</v>
      </c>
      <c r="D46" s="24">
        <f t="shared" si="2"/>
        <v>8</v>
      </c>
      <c r="E46" s="25">
        <f>ROUND(D46/D34,3)*100</f>
        <v>1.3</v>
      </c>
    </row>
    <row r="47" spans="1:14" x14ac:dyDescent="0.15">
      <c r="A47" s="26" t="s">
        <v>45</v>
      </c>
      <c r="B47" s="27">
        <v>4</v>
      </c>
      <c r="C47" s="27">
        <v>3</v>
      </c>
      <c r="D47" s="24">
        <f t="shared" si="2"/>
        <v>7</v>
      </c>
      <c r="E47" s="25">
        <f>ROUND(D47/D34,3)*100</f>
        <v>1.2</v>
      </c>
    </row>
    <row r="48" spans="1:14" x14ac:dyDescent="0.15">
      <c r="A48" s="26" t="s">
        <v>42</v>
      </c>
      <c r="B48" s="27">
        <v>7</v>
      </c>
      <c r="C48" s="27">
        <v>0</v>
      </c>
      <c r="D48" s="24">
        <f t="shared" si="2"/>
        <v>7</v>
      </c>
      <c r="E48" s="25">
        <f>ROUND(D48/D34,3)*100</f>
        <v>1.2</v>
      </c>
    </row>
    <row r="49" spans="1:5" x14ac:dyDescent="0.15">
      <c r="A49" s="26" t="s">
        <v>44</v>
      </c>
      <c r="B49" s="27">
        <v>2</v>
      </c>
      <c r="C49" s="27">
        <v>3</v>
      </c>
      <c r="D49" s="24">
        <f t="shared" si="2"/>
        <v>5</v>
      </c>
      <c r="E49" s="25">
        <f>ROUND(D49/D34,3)*100</f>
        <v>0.8</v>
      </c>
    </row>
    <row r="50" spans="1:5" x14ac:dyDescent="0.15">
      <c r="A50" s="26" t="s">
        <v>40</v>
      </c>
      <c r="B50" s="27">
        <v>21</v>
      </c>
      <c r="C50" s="27">
        <v>9</v>
      </c>
      <c r="D50" s="24">
        <f>SUM(B50:C50)</f>
        <v>30</v>
      </c>
      <c r="E50" s="25">
        <f>ROUND(D50/D34,3)*100</f>
        <v>5.0999999999999996</v>
      </c>
    </row>
    <row r="51" spans="1:5" x14ac:dyDescent="0.15">
      <c r="B51">
        <f>SUM(B41:B50)</f>
        <v>277</v>
      </c>
      <c r="C51">
        <f>SUM(C41:C50)</f>
        <v>317</v>
      </c>
      <c r="D51">
        <f>SUM(D41:D50)</f>
        <v>594</v>
      </c>
      <c r="E51" s="28">
        <f>SUM(E41:E50)</f>
        <v>100.19999999999997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53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119</v>
      </c>
      <c r="C6" s="15">
        <v>127</v>
      </c>
      <c r="D6" s="15">
        <f t="shared" ref="D6:D30" si="0">SUM(B6:C6)</f>
        <v>246</v>
      </c>
      <c r="E6" s="16">
        <f>ROUND(D6/D34,3)*100</f>
        <v>42.1</v>
      </c>
    </row>
    <row r="7" spans="1:13" ht="18" customHeight="1" x14ac:dyDescent="0.15">
      <c r="A7" s="17" t="s">
        <v>10</v>
      </c>
      <c r="B7" s="18">
        <v>86</v>
      </c>
      <c r="C7" s="18">
        <v>98</v>
      </c>
      <c r="D7" s="15">
        <f t="shared" si="0"/>
        <v>184</v>
      </c>
      <c r="E7" s="16">
        <f>ROUND(D7/D34,3)*100</f>
        <v>31.5</v>
      </c>
      <c r="F7" s="19"/>
    </row>
    <row r="8" spans="1:13" ht="18" customHeight="1" x14ac:dyDescent="0.15">
      <c r="A8" s="17" t="s">
        <v>11</v>
      </c>
      <c r="B8" s="18">
        <v>6</v>
      </c>
      <c r="C8" s="18">
        <v>50</v>
      </c>
      <c r="D8" s="15">
        <f>SUM(B8:C8)</f>
        <v>56</v>
      </c>
      <c r="E8" s="16">
        <f>ROUND(D8/D34,3)*100</f>
        <v>9.6</v>
      </c>
      <c r="F8" s="19"/>
    </row>
    <row r="9" spans="1:13" ht="18" customHeight="1" x14ac:dyDescent="0.15">
      <c r="A9" s="17" t="s">
        <v>12</v>
      </c>
      <c r="B9" s="18">
        <v>20</v>
      </c>
      <c r="C9" s="18">
        <v>16</v>
      </c>
      <c r="D9" s="15">
        <f>SUM(B9:C9)</f>
        <v>36</v>
      </c>
      <c r="E9" s="16">
        <f>ROUND(D9/D34,3)*100</f>
        <v>6.2</v>
      </c>
      <c r="F9" s="19"/>
    </row>
    <row r="10" spans="1:13" ht="18" customHeight="1" x14ac:dyDescent="0.15">
      <c r="A10" s="17" t="s">
        <v>13</v>
      </c>
      <c r="B10" s="18">
        <v>7</v>
      </c>
      <c r="C10" s="18">
        <v>1</v>
      </c>
      <c r="D10" s="15">
        <f t="shared" si="0"/>
        <v>8</v>
      </c>
      <c r="E10" s="16">
        <f>ROUND(D10/D34,3)*100</f>
        <v>1.4000000000000001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0.89999999999999991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ROUND(D12/D34,3)*100</f>
        <v>0.70000000000000007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0.3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ROUND(D14/D34,3)*100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3</v>
      </c>
      <c r="D16" s="15">
        <f t="shared" si="0"/>
        <v>7</v>
      </c>
      <c r="E16" s="16">
        <f>ROUND(D16/D34,3)*100</f>
        <v>1.2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>SUM(B17:C17)</f>
        <v>1</v>
      </c>
      <c r="E17" s="16">
        <f>ROUND(D17/D34,3)*100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0.3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0.3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ROUND(D21/D34,3)*100</f>
        <v>0.5</v>
      </c>
      <c r="F21" s="19"/>
    </row>
    <row r="22" spans="1:6" ht="18" customHeight="1" x14ac:dyDescent="0.15">
      <c r="A22" s="17" t="s">
        <v>25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ROUND(D23/D34,3)*100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ROUND(D26/D34,3)*100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19"/>
    </row>
    <row r="28" spans="1:6" ht="18" customHeight="1" x14ac:dyDescent="0.15">
      <c r="A28" s="17" t="s">
        <v>31</v>
      </c>
      <c r="B28" s="18">
        <v>7</v>
      </c>
      <c r="C28" s="18">
        <v>0</v>
      </c>
      <c r="D28" s="15">
        <f t="shared" si="0"/>
        <v>7</v>
      </c>
      <c r="E28" s="16">
        <f>ROUND(D28/D34,3)*100</f>
        <v>1.2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19"/>
    </row>
    <row r="31" spans="1:6" ht="18" customHeight="1" x14ac:dyDescent="0.15">
      <c r="A31" s="17" t="s">
        <v>34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19"/>
    </row>
    <row r="32" spans="1:6" ht="18" customHeight="1" x14ac:dyDescent="0.15">
      <c r="A32" s="17" t="s">
        <v>47</v>
      </c>
      <c r="B32" s="18">
        <v>1</v>
      </c>
      <c r="C32" s="18">
        <v>0</v>
      </c>
      <c r="D32" s="15">
        <f>B32+C32</f>
        <v>1</v>
      </c>
      <c r="E32" s="16">
        <f>ROUND(D32/D34,3)*100</f>
        <v>0.2</v>
      </c>
      <c r="F32" s="19"/>
    </row>
    <row r="33" spans="1:14" ht="18" customHeight="1" x14ac:dyDescent="0.15">
      <c r="A33" s="26" t="s">
        <v>52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19"/>
    </row>
    <row r="34" spans="1:14" ht="18" customHeight="1" x14ac:dyDescent="0.15">
      <c r="A34" s="17" t="s">
        <v>35</v>
      </c>
      <c r="B34" s="18">
        <f>SUM(B6:B33)</f>
        <v>276</v>
      </c>
      <c r="C34" s="18">
        <f>SUM(C6:C33)</f>
        <v>308</v>
      </c>
      <c r="D34" s="18">
        <f>SUM(D6:D33)</f>
        <v>584</v>
      </c>
      <c r="E34" s="20">
        <v>100</v>
      </c>
      <c r="F34" s="21"/>
    </row>
    <row r="35" spans="1:14" ht="17.25" customHeight="1" x14ac:dyDescent="0.15">
      <c r="A35" s="22" t="s">
        <v>36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15">
      <c r="E36" s="23"/>
      <c r="F36" s="19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13" t="s">
        <v>8</v>
      </c>
    </row>
    <row r="41" spans="1:14" x14ac:dyDescent="0.15">
      <c r="A41" s="14" t="s">
        <v>9</v>
      </c>
      <c r="B41" s="24">
        <f t="shared" ref="B41:C43" si="1">B6</f>
        <v>119</v>
      </c>
      <c r="C41" s="24">
        <f t="shared" si="1"/>
        <v>127</v>
      </c>
      <c r="D41" s="24">
        <f t="shared" ref="D41:D49" si="2">SUM(B41:C41)</f>
        <v>246</v>
      </c>
      <c r="E41" s="25">
        <f>ROUND(D41/D34,3)*100</f>
        <v>42.1</v>
      </c>
    </row>
    <row r="42" spans="1:14" x14ac:dyDescent="0.15">
      <c r="A42" s="26" t="s">
        <v>10</v>
      </c>
      <c r="B42" s="27">
        <f t="shared" si="1"/>
        <v>86</v>
      </c>
      <c r="C42" s="27">
        <f t="shared" si="1"/>
        <v>98</v>
      </c>
      <c r="D42" s="24">
        <f t="shared" si="2"/>
        <v>184</v>
      </c>
      <c r="E42" s="25">
        <f>ROUND(D42/D34,3)*100</f>
        <v>31.5</v>
      </c>
    </row>
    <row r="43" spans="1:14" x14ac:dyDescent="0.15">
      <c r="A43" s="26" t="s">
        <v>11</v>
      </c>
      <c r="B43" s="27">
        <f t="shared" si="1"/>
        <v>6</v>
      </c>
      <c r="C43" s="27">
        <f t="shared" si="1"/>
        <v>50</v>
      </c>
      <c r="D43" s="24">
        <f t="shared" si="2"/>
        <v>56</v>
      </c>
      <c r="E43" s="25">
        <f>ROUND(D43/D34,3)*100</f>
        <v>9.6</v>
      </c>
    </row>
    <row r="44" spans="1:14" x14ac:dyDescent="0.15">
      <c r="A44" s="26" t="s">
        <v>12</v>
      </c>
      <c r="B44" s="27">
        <f>B9</f>
        <v>20</v>
      </c>
      <c r="C44" s="27">
        <f>C9</f>
        <v>16</v>
      </c>
      <c r="D44" s="24">
        <f t="shared" si="2"/>
        <v>36</v>
      </c>
      <c r="E44" s="25">
        <f>ROUND(D44/D34,3)*100</f>
        <v>6.2</v>
      </c>
    </row>
    <row r="45" spans="1:14" x14ac:dyDescent="0.15">
      <c r="A45" s="26" t="s">
        <v>13</v>
      </c>
      <c r="B45" s="27">
        <v>7</v>
      </c>
      <c r="C45" s="27">
        <v>1</v>
      </c>
      <c r="D45" s="24">
        <f t="shared" si="2"/>
        <v>8</v>
      </c>
      <c r="E45" s="25">
        <f>ROUND(D45/D34,3)*100</f>
        <v>1.4000000000000001</v>
      </c>
    </row>
    <row r="46" spans="1:14" x14ac:dyDescent="0.15">
      <c r="A46" s="26" t="s">
        <v>45</v>
      </c>
      <c r="B46" s="27">
        <v>4</v>
      </c>
      <c r="C46" s="27">
        <v>3</v>
      </c>
      <c r="D46" s="24">
        <f t="shared" si="2"/>
        <v>7</v>
      </c>
      <c r="E46" s="25">
        <f>ROUND(D46/D34,3)*100</f>
        <v>1.2</v>
      </c>
    </row>
    <row r="47" spans="1:14" x14ac:dyDescent="0.15">
      <c r="A47" s="26" t="s">
        <v>42</v>
      </c>
      <c r="B47" s="27">
        <v>7</v>
      </c>
      <c r="C47" s="27">
        <v>0</v>
      </c>
      <c r="D47" s="24">
        <f t="shared" si="2"/>
        <v>7</v>
      </c>
      <c r="E47" s="25">
        <f>ROUND(D47/D34,3)*100</f>
        <v>1.2</v>
      </c>
    </row>
    <row r="48" spans="1:14" x14ac:dyDescent="0.15">
      <c r="A48" s="26" t="s">
        <v>43</v>
      </c>
      <c r="B48" s="27">
        <v>4</v>
      </c>
      <c r="C48" s="27">
        <v>1</v>
      </c>
      <c r="D48" s="24">
        <f t="shared" si="2"/>
        <v>5</v>
      </c>
      <c r="E48" s="25">
        <f>ROUND(D48/D34,3)*100</f>
        <v>0.89999999999999991</v>
      </c>
    </row>
    <row r="49" spans="1:5" x14ac:dyDescent="0.15">
      <c r="A49" s="26" t="s">
        <v>44</v>
      </c>
      <c r="B49" s="27">
        <v>2</v>
      </c>
      <c r="C49" s="27">
        <v>3</v>
      </c>
      <c r="D49" s="24">
        <f t="shared" si="2"/>
        <v>5</v>
      </c>
      <c r="E49" s="25">
        <f>ROUND(D49/D34,3)*100</f>
        <v>0.89999999999999991</v>
      </c>
    </row>
    <row r="50" spans="1:5" x14ac:dyDescent="0.15">
      <c r="A50" s="26" t="s">
        <v>40</v>
      </c>
      <c r="B50" s="27">
        <v>21</v>
      </c>
      <c r="C50" s="27">
        <v>9</v>
      </c>
      <c r="D50" s="24">
        <f>SUM(B50:C50)</f>
        <v>30</v>
      </c>
      <c r="E50" s="25">
        <f>ROUND(D50/D34,3)*100</f>
        <v>5.0999999999999996</v>
      </c>
    </row>
    <row r="51" spans="1:5" x14ac:dyDescent="0.15">
      <c r="B51">
        <f>SUM(B41:B50)</f>
        <v>276</v>
      </c>
      <c r="C51">
        <f>SUM(C41:C50)</f>
        <v>308</v>
      </c>
      <c r="D51">
        <f>SUM(D41:D50)</f>
        <v>584</v>
      </c>
      <c r="E51" s="28">
        <f>SUM(E41:E50)</f>
        <v>100.10000000000001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54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118</v>
      </c>
      <c r="C6" s="15">
        <v>126</v>
      </c>
      <c r="D6" s="15">
        <f t="shared" ref="D6:D30" si="0">SUM(B6:C6)</f>
        <v>244</v>
      </c>
      <c r="E6" s="16">
        <f>ROUND(D6/D34,3)*100</f>
        <v>41.099999999999994</v>
      </c>
    </row>
    <row r="7" spans="1:13" ht="18" customHeight="1" x14ac:dyDescent="0.15">
      <c r="A7" s="17" t="s">
        <v>10</v>
      </c>
      <c r="B7" s="18">
        <v>87</v>
      </c>
      <c r="C7" s="18">
        <v>109</v>
      </c>
      <c r="D7" s="15">
        <f t="shared" si="0"/>
        <v>196</v>
      </c>
      <c r="E7" s="16">
        <f>ROUND(D7/D34,3)*100</f>
        <v>33.1</v>
      </c>
      <c r="F7" s="19"/>
    </row>
    <row r="8" spans="1:13" ht="18" customHeight="1" x14ac:dyDescent="0.15">
      <c r="A8" s="17" t="s">
        <v>11</v>
      </c>
      <c r="B8" s="18">
        <v>6</v>
      </c>
      <c r="C8" s="18">
        <v>50</v>
      </c>
      <c r="D8" s="15">
        <f>SUM(B8:C8)</f>
        <v>56</v>
      </c>
      <c r="E8" s="16">
        <f>ROUND(D8/D34,3)*100</f>
        <v>9.4</v>
      </c>
      <c r="F8" s="19"/>
    </row>
    <row r="9" spans="1:13" ht="18" customHeight="1" x14ac:dyDescent="0.15">
      <c r="A9" s="17" t="s">
        <v>12</v>
      </c>
      <c r="B9" s="18">
        <v>20</v>
      </c>
      <c r="C9" s="18">
        <v>16</v>
      </c>
      <c r="D9" s="15">
        <f>SUM(B9:C9)</f>
        <v>36</v>
      </c>
      <c r="E9" s="16">
        <f>ROUND(D9/D34,3)*100</f>
        <v>6.1</v>
      </c>
      <c r="F9" s="19"/>
    </row>
    <row r="10" spans="1:13" ht="18" customHeight="1" x14ac:dyDescent="0.15">
      <c r="A10" s="17" t="s">
        <v>13</v>
      </c>
      <c r="B10" s="18">
        <v>7</v>
      </c>
      <c r="C10" s="18">
        <v>1</v>
      </c>
      <c r="D10" s="15">
        <f t="shared" si="0"/>
        <v>8</v>
      </c>
      <c r="E10" s="16">
        <f>ROUND(D10/D34,3)*100</f>
        <v>1.3</v>
      </c>
      <c r="F10" s="19"/>
    </row>
    <row r="11" spans="1:13" ht="18" customHeight="1" x14ac:dyDescent="0.15">
      <c r="A11" s="17" t="s">
        <v>14</v>
      </c>
      <c r="B11" s="18">
        <v>4</v>
      </c>
      <c r="C11" s="18">
        <v>1</v>
      </c>
      <c r="D11" s="15">
        <f>SUM(B11:C11)</f>
        <v>5</v>
      </c>
      <c r="E11" s="16">
        <f>ROUND(D11/D34,3)*100</f>
        <v>0.8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ROUND(D12/D34,3)*100</f>
        <v>0.70000000000000007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2</v>
      </c>
      <c r="D13" s="15">
        <f t="shared" si="0"/>
        <v>2</v>
      </c>
      <c r="E13" s="16">
        <f>ROUND(D13/D34,3)*100</f>
        <v>0.3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ROUND(D14/D34,3)*100</f>
        <v>0.8</v>
      </c>
      <c r="F14" s="19"/>
    </row>
    <row r="15" spans="1:13" ht="18" customHeight="1" x14ac:dyDescent="0.15">
      <c r="A15" s="17" t="s">
        <v>55</v>
      </c>
      <c r="B15" s="18">
        <v>0</v>
      </c>
      <c r="C15" s="18">
        <v>0</v>
      </c>
      <c r="D15" s="15">
        <f t="shared" si="0"/>
        <v>0</v>
      </c>
      <c r="E15" s="16">
        <f>ROUND(D15/D34,3)*100</f>
        <v>0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3</v>
      </c>
      <c r="D16" s="15">
        <f t="shared" si="0"/>
        <v>7</v>
      </c>
      <c r="E16" s="16">
        <f>ROUND(D16/D34,3)*100</f>
        <v>1.2</v>
      </c>
      <c r="F16" s="19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>SUM(B17:C17)</f>
        <v>0</v>
      </c>
      <c r="E17" s="16">
        <f>ROUND(D17/D34,3)*100</f>
        <v>0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ROUND(D18/D34,3)*100</f>
        <v>0.3</v>
      </c>
      <c r="F18" s="19"/>
    </row>
    <row r="19" spans="1:6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ROUND(D19/D34,3)*100</f>
        <v>0.3</v>
      </c>
      <c r="F19" s="19"/>
    </row>
    <row r="20" spans="1:6" ht="18.75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ROUND(D20/D34,3)*100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ROUND(D21/D34,3)*100</f>
        <v>0.5</v>
      </c>
      <c r="F21" s="19"/>
    </row>
    <row r="22" spans="1:6" ht="18" customHeight="1" x14ac:dyDescent="0.15">
      <c r="A22" s="17" t="s">
        <v>56</v>
      </c>
      <c r="B22" s="18">
        <v>4</v>
      </c>
      <c r="C22" s="18">
        <v>0</v>
      </c>
      <c r="D22" s="15">
        <f>SUM(B22:C22)</f>
        <v>4</v>
      </c>
      <c r="E22" s="16">
        <f>ROUND(D22/D34,3)*100</f>
        <v>0.70000000000000007</v>
      </c>
      <c r="F22" s="19"/>
    </row>
    <row r="23" spans="1:6" ht="18" customHeight="1" x14ac:dyDescent="0.15">
      <c r="A23" s="17" t="s">
        <v>26</v>
      </c>
      <c r="B23" s="18">
        <v>6</v>
      </c>
      <c r="C23" s="18">
        <v>1</v>
      </c>
      <c r="D23" s="15">
        <f t="shared" si="0"/>
        <v>7</v>
      </c>
      <c r="E23" s="16">
        <f>ROUND(D23/D34,3)*100</f>
        <v>1.2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ROUND(D24/D34,3)*100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ROUND(D25/D34,3)*100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ROUND(D26/D34,3)*100</f>
        <v>0.2</v>
      </c>
      <c r="F26" s="19"/>
    </row>
    <row r="27" spans="1:6" ht="18" customHeight="1" x14ac:dyDescent="0.15">
      <c r="A27" s="17" t="s">
        <v>30</v>
      </c>
      <c r="B27" s="18">
        <v>0</v>
      </c>
      <c r="C27" s="18">
        <v>0</v>
      </c>
      <c r="D27" s="15">
        <f t="shared" si="0"/>
        <v>0</v>
      </c>
      <c r="E27" s="16">
        <f>ROUND(D27/D34,3)*100</f>
        <v>0</v>
      </c>
      <c r="F27" s="19"/>
    </row>
    <row r="28" spans="1:6" ht="18" customHeight="1" x14ac:dyDescent="0.15">
      <c r="A28" s="17" t="s">
        <v>42</v>
      </c>
      <c r="B28" s="18">
        <v>5</v>
      </c>
      <c r="C28" s="18">
        <v>0</v>
      </c>
      <c r="D28" s="15">
        <f t="shared" si="0"/>
        <v>5</v>
      </c>
      <c r="E28" s="16">
        <f>ROUND(D28/D34,3)*100</f>
        <v>0.8</v>
      </c>
      <c r="F28" s="19"/>
    </row>
    <row r="29" spans="1:6" ht="18" customHeight="1" x14ac:dyDescent="0.15">
      <c r="A29" s="17" t="s">
        <v>57</v>
      </c>
      <c r="B29" s="18">
        <v>0</v>
      </c>
      <c r="C29" s="18">
        <v>1</v>
      </c>
      <c r="D29" s="15">
        <f t="shared" si="0"/>
        <v>1</v>
      </c>
      <c r="E29" s="16">
        <f>ROUND(D29/D34,3)*100</f>
        <v>0.2</v>
      </c>
      <c r="F29" s="19"/>
    </row>
    <row r="30" spans="1:6" ht="18" customHeight="1" x14ac:dyDescent="0.15">
      <c r="A30" s="17" t="s">
        <v>58</v>
      </c>
      <c r="B30" s="18">
        <v>0</v>
      </c>
      <c r="C30" s="18">
        <v>0</v>
      </c>
      <c r="D30" s="15">
        <f t="shared" si="0"/>
        <v>0</v>
      </c>
      <c r="E30" s="16">
        <f>ROUND(D30/D34,3)*100</f>
        <v>0</v>
      </c>
      <c r="F30" s="19"/>
    </row>
    <row r="31" spans="1:6" ht="18" customHeight="1" x14ac:dyDescent="0.15">
      <c r="A31" s="17" t="s">
        <v>59</v>
      </c>
      <c r="B31" s="18">
        <v>0</v>
      </c>
      <c r="C31" s="18">
        <v>0</v>
      </c>
      <c r="D31" s="15">
        <f>B31+C31</f>
        <v>0</v>
      </c>
      <c r="E31" s="16">
        <f>ROUND(D31/D34,3)*100</f>
        <v>0</v>
      </c>
      <c r="F31" s="19"/>
    </row>
    <row r="32" spans="1:6" ht="18" customHeight="1" x14ac:dyDescent="0.15">
      <c r="A32" s="17" t="s">
        <v>60</v>
      </c>
      <c r="B32" s="18">
        <v>0</v>
      </c>
      <c r="C32" s="18">
        <v>0</v>
      </c>
      <c r="D32" s="15">
        <f>B32+C32</f>
        <v>0</v>
      </c>
      <c r="E32" s="16">
        <f>ROUND(D32/D34,3)*100</f>
        <v>0</v>
      </c>
      <c r="F32" s="19"/>
    </row>
    <row r="33" spans="1:14" ht="18" customHeight="1" x14ac:dyDescent="0.15">
      <c r="A33" s="26" t="s">
        <v>61</v>
      </c>
      <c r="B33" s="18">
        <v>0</v>
      </c>
      <c r="C33" s="18">
        <v>1</v>
      </c>
      <c r="D33" s="15">
        <f>B33+C33</f>
        <v>1</v>
      </c>
      <c r="E33" s="16">
        <f>ROUND(D33/D34,3)*100</f>
        <v>0.2</v>
      </c>
      <c r="F33" s="19"/>
    </row>
    <row r="34" spans="1:14" ht="18" customHeight="1" x14ac:dyDescent="0.15">
      <c r="A34" s="17" t="s">
        <v>35</v>
      </c>
      <c r="B34" s="18">
        <f>SUM(B6:B33)</f>
        <v>275</v>
      </c>
      <c r="C34" s="18">
        <f>SUM(C6:C33)</f>
        <v>318</v>
      </c>
      <c r="D34" s="18">
        <f>SUM(D6:D33)</f>
        <v>593</v>
      </c>
      <c r="E34" s="20">
        <v>100</v>
      </c>
      <c r="F34" s="21"/>
    </row>
    <row r="35" spans="1:14" ht="17.25" customHeight="1" x14ac:dyDescent="0.15">
      <c r="A35" s="22" t="s">
        <v>36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15">
      <c r="E36" s="23"/>
      <c r="F36" s="19"/>
    </row>
    <row r="40" spans="1:14" ht="14.25" x14ac:dyDescent="0.15">
      <c r="A40" s="10" t="s">
        <v>4</v>
      </c>
      <c r="B40" s="11" t="s">
        <v>5</v>
      </c>
      <c r="C40" s="11" t="s">
        <v>6</v>
      </c>
      <c r="D40" s="12" t="s">
        <v>7</v>
      </c>
      <c r="E40" s="13" t="s">
        <v>8</v>
      </c>
    </row>
    <row r="41" spans="1:14" x14ac:dyDescent="0.15">
      <c r="A41" s="14" t="s">
        <v>9</v>
      </c>
      <c r="B41" s="24">
        <f t="shared" ref="B41:C43" si="1">B6</f>
        <v>118</v>
      </c>
      <c r="C41" s="24">
        <f t="shared" si="1"/>
        <v>126</v>
      </c>
      <c r="D41" s="24">
        <f t="shared" ref="D41:D50" si="2">SUM(B41:C41)</f>
        <v>244</v>
      </c>
      <c r="E41" s="25">
        <f>ROUND(D41/D34,3)*100</f>
        <v>41.099999999999994</v>
      </c>
    </row>
    <row r="42" spans="1:14" x14ac:dyDescent="0.15">
      <c r="A42" s="26" t="s">
        <v>10</v>
      </c>
      <c r="B42" s="27">
        <f t="shared" si="1"/>
        <v>87</v>
      </c>
      <c r="C42" s="27">
        <f t="shared" si="1"/>
        <v>109</v>
      </c>
      <c r="D42" s="24">
        <f t="shared" si="2"/>
        <v>196</v>
      </c>
      <c r="E42" s="25">
        <f>ROUND(D42/D34,3)*100</f>
        <v>33.1</v>
      </c>
    </row>
    <row r="43" spans="1:14" x14ac:dyDescent="0.15">
      <c r="A43" s="26" t="s">
        <v>11</v>
      </c>
      <c r="B43" s="27">
        <f t="shared" si="1"/>
        <v>6</v>
      </c>
      <c r="C43" s="27">
        <f t="shared" si="1"/>
        <v>50</v>
      </c>
      <c r="D43" s="24">
        <f t="shared" si="2"/>
        <v>56</v>
      </c>
      <c r="E43" s="25">
        <f>ROUND(D43/D34,3)*100</f>
        <v>9.4</v>
      </c>
    </row>
    <row r="44" spans="1:14" x14ac:dyDescent="0.15">
      <c r="A44" s="26" t="s">
        <v>12</v>
      </c>
      <c r="B44" s="27">
        <f>B9</f>
        <v>20</v>
      </c>
      <c r="C44" s="27">
        <f>C9</f>
        <v>16</v>
      </c>
      <c r="D44" s="24">
        <f t="shared" si="2"/>
        <v>36</v>
      </c>
      <c r="E44" s="25">
        <f>ROUND(D44/D34,3)*100</f>
        <v>6.1</v>
      </c>
    </row>
    <row r="45" spans="1:14" x14ac:dyDescent="0.15">
      <c r="A45" s="26" t="s">
        <v>13</v>
      </c>
      <c r="B45" s="27">
        <v>7</v>
      </c>
      <c r="C45" s="27">
        <v>1</v>
      </c>
      <c r="D45" s="24">
        <f t="shared" si="2"/>
        <v>8</v>
      </c>
      <c r="E45" s="25">
        <f>ROUND(D45/D34,3)*100</f>
        <v>1.3</v>
      </c>
    </row>
    <row r="46" spans="1:14" x14ac:dyDescent="0.15">
      <c r="A46" s="26" t="s">
        <v>45</v>
      </c>
      <c r="B46" s="27">
        <v>4</v>
      </c>
      <c r="C46" s="27">
        <v>3</v>
      </c>
      <c r="D46" s="24">
        <f t="shared" si="2"/>
        <v>7</v>
      </c>
      <c r="E46" s="25">
        <f>ROUND(D46/D34,3)*100</f>
        <v>1.2</v>
      </c>
    </row>
    <row r="47" spans="1:14" x14ac:dyDescent="0.15">
      <c r="A47" s="26" t="s">
        <v>62</v>
      </c>
      <c r="B47" s="27">
        <v>6</v>
      </c>
      <c r="C47" s="27">
        <v>1</v>
      </c>
      <c r="D47" s="24">
        <f t="shared" si="2"/>
        <v>7</v>
      </c>
      <c r="E47" s="25">
        <f>ROUND(D47/D34,3)*100</f>
        <v>1.2</v>
      </c>
    </row>
    <row r="48" spans="1:14" x14ac:dyDescent="0.15">
      <c r="A48" s="26" t="s">
        <v>43</v>
      </c>
      <c r="B48" s="27">
        <v>4</v>
      </c>
      <c r="C48" s="27">
        <v>1</v>
      </c>
      <c r="D48" s="24">
        <f t="shared" si="2"/>
        <v>5</v>
      </c>
      <c r="E48" s="25">
        <f>ROUND(D48/D34,3)*100</f>
        <v>0.8</v>
      </c>
    </row>
    <row r="49" spans="1:5" x14ac:dyDescent="0.15">
      <c r="A49" s="26" t="s">
        <v>44</v>
      </c>
      <c r="B49" s="27">
        <v>2</v>
      </c>
      <c r="C49" s="27">
        <v>3</v>
      </c>
      <c r="D49" s="24">
        <f t="shared" si="2"/>
        <v>5</v>
      </c>
      <c r="E49" s="25">
        <f>ROUND(D49/D34,3)*100</f>
        <v>0.8</v>
      </c>
    </row>
    <row r="50" spans="1:5" x14ac:dyDescent="0.15">
      <c r="A50" s="26" t="s">
        <v>42</v>
      </c>
      <c r="B50" s="27">
        <v>5</v>
      </c>
      <c r="C50" s="27">
        <v>0</v>
      </c>
      <c r="D50" s="24">
        <f t="shared" si="2"/>
        <v>5</v>
      </c>
      <c r="E50" s="25">
        <f>ROUND(D50/D34,3)*100</f>
        <v>0.8</v>
      </c>
    </row>
    <row r="51" spans="1:5" x14ac:dyDescent="0.15">
      <c r="A51" s="26" t="s">
        <v>40</v>
      </c>
      <c r="B51" s="27">
        <v>16</v>
      </c>
      <c r="C51" s="27">
        <v>8</v>
      </c>
      <c r="D51" s="24">
        <f>SUM(B51:C51)</f>
        <v>24</v>
      </c>
      <c r="E51" s="25">
        <f>ROUND(D51/D34,3)*100</f>
        <v>4</v>
      </c>
    </row>
    <row r="52" spans="1:5" x14ac:dyDescent="0.15">
      <c r="B52">
        <f>SUM(B41:B51)</f>
        <v>275</v>
      </c>
      <c r="C52">
        <f>SUM(C41:C51)</f>
        <v>318</v>
      </c>
      <c r="D52">
        <f>SUM(D41:D51)</f>
        <v>593</v>
      </c>
      <c r="E52" s="28">
        <f>SUM(E41:E51)</f>
        <v>99.799999999999983</v>
      </c>
    </row>
  </sheetData>
  <mergeCells count="5">
    <mergeCell ref="D1:I1"/>
    <mergeCell ref="D2:E2"/>
    <mergeCell ref="A3:C3"/>
    <mergeCell ref="A4:E4"/>
    <mergeCell ref="A35:N35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2018-09-08T06:30:24Z</dcterms:created>
  <dcterms:modified xsi:type="dcterms:W3CDTF">2018-09-08T06:42:06Z</dcterms:modified>
</cp:coreProperties>
</file>