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6" hidden="1">'10月'!$A$3:$F$36</definedName>
    <definedName name="_xlnm._FilterDatabase" localSheetId="7" hidden="1">'11月'!$A$3:$F$37</definedName>
    <definedName name="_xlnm._FilterDatabase" localSheetId="8" hidden="1">'12月'!$A$3:$F$38</definedName>
    <definedName name="_xlnm._FilterDatabase" localSheetId="9" hidden="1">'1月'!$A$3:$F$39</definedName>
    <definedName name="_xlnm._FilterDatabase" localSheetId="10" hidden="1">'2月'!$A$3:$F$39</definedName>
    <definedName name="_xlnm._FilterDatabase" localSheetId="11" hidden="1">'3月'!$A$3:$F$39</definedName>
    <definedName name="_xlnm._FilterDatabase" localSheetId="0" hidden="1">'4月'!$A$3:$F$36</definedName>
    <definedName name="_xlnm._FilterDatabase" localSheetId="1" hidden="1">'5月'!$A$3:$F$36</definedName>
    <definedName name="_xlnm._FilterDatabase" localSheetId="2" hidden="1">'6月'!$A$3:$F$36</definedName>
    <definedName name="_xlnm._FilterDatabase" localSheetId="3" hidden="1">'7月'!$A$3:$F$36</definedName>
    <definedName name="_xlnm._FilterDatabase" localSheetId="4" hidden="1">'8月'!$A$3:$F$36</definedName>
    <definedName name="_xlnm._FilterDatabase" localSheetId="5" hidden="1">'9月'!$A$3:$F$36</definedName>
    <definedName name="_xlnm.Print_Area" localSheetId="6">'10月'!$B$1:$M$40</definedName>
    <definedName name="_xlnm.Print_Area" localSheetId="7">'11月'!$B$1:$M$41</definedName>
    <definedName name="_xlnm.Print_Area" localSheetId="8">'12月'!$B$1:$M$42</definedName>
    <definedName name="_xlnm.Print_Area" localSheetId="9">'1月'!$B$1:$M$43</definedName>
    <definedName name="_xlnm.Print_Area" localSheetId="10">'2月'!$B$1:$M$43</definedName>
    <definedName name="_xlnm.Print_Area" localSheetId="11">'3月'!$B$1:$M$43</definedName>
    <definedName name="_xlnm.Print_Area" localSheetId="0">'4月'!$B$1:$M$40</definedName>
    <definedName name="_xlnm.Print_Area" localSheetId="1">'5月'!$B$1:$M$40</definedName>
    <definedName name="_xlnm.Print_Area" localSheetId="2">'6月'!$B$1:$M$40</definedName>
    <definedName name="_xlnm.Print_Area" localSheetId="3">'7月'!$B$1:$M$40</definedName>
    <definedName name="_xlnm.Print_Area" localSheetId="4">'8月'!$B$1:$M$40</definedName>
    <definedName name="_xlnm.Print_Area" localSheetId="5">'9月'!$B$1:$M$40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2" l="1"/>
  <c r="C39" i="12"/>
  <c r="E38" i="12"/>
  <c r="E37" i="12"/>
  <c r="E36" i="12"/>
  <c r="A36" i="12" s="1"/>
  <c r="E35" i="12"/>
  <c r="E34" i="12"/>
  <c r="E33" i="12"/>
  <c r="E32" i="12"/>
  <c r="A32" i="12" s="1"/>
  <c r="E31" i="12"/>
  <c r="E30" i="12"/>
  <c r="E29" i="12"/>
  <c r="E28" i="12"/>
  <c r="A28" i="12" s="1"/>
  <c r="K27" i="12"/>
  <c r="J27" i="12"/>
  <c r="E27" i="12"/>
  <c r="L26" i="12"/>
  <c r="E26" i="12"/>
  <c r="A26" i="12" s="1"/>
  <c r="E25" i="12"/>
  <c r="A25" i="12" s="1"/>
  <c r="E24" i="12"/>
  <c r="A24" i="12" s="1"/>
  <c r="E23" i="12"/>
  <c r="A23" i="12" s="1"/>
  <c r="E22" i="12"/>
  <c r="A22" i="12" s="1"/>
  <c r="E21" i="12"/>
  <c r="A21" i="12" s="1"/>
  <c r="E20" i="12"/>
  <c r="A20" i="12" s="1"/>
  <c r="E19" i="12"/>
  <c r="A19" i="12" s="1"/>
  <c r="E18" i="12"/>
  <c r="A18" i="12" s="1"/>
  <c r="E17" i="12"/>
  <c r="A17" i="12" s="1"/>
  <c r="E16" i="12"/>
  <c r="E15" i="12"/>
  <c r="F15" i="12" s="1"/>
  <c r="E14" i="12"/>
  <c r="E13" i="12"/>
  <c r="A13" i="12" s="1"/>
  <c r="E12" i="12"/>
  <c r="E11" i="12"/>
  <c r="F11" i="12" s="1"/>
  <c r="E10" i="12"/>
  <c r="E9" i="12"/>
  <c r="A9" i="12" s="1"/>
  <c r="E8" i="12"/>
  <c r="E7" i="12"/>
  <c r="F7" i="12" s="1"/>
  <c r="E6" i="12"/>
  <c r="E39" i="12" s="1"/>
  <c r="D39" i="11"/>
  <c r="C39" i="11"/>
  <c r="E38" i="11"/>
  <c r="E37" i="11"/>
  <c r="A37" i="11" s="1"/>
  <c r="E36" i="11"/>
  <c r="A36" i="11" s="1"/>
  <c r="E35" i="11"/>
  <c r="E34" i="11"/>
  <c r="E33" i="11"/>
  <c r="A33" i="11" s="1"/>
  <c r="E32" i="11"/>
  <c r="A32" i="11" s="1"/>
  <c r="E31" i="11"/>
  <c r="E30" i="11"/>
  <c r="E29" i="11"/>
  <c r="A29" i="11" s="1"/>
  <c r="E28" i="11"/>
  <c r="A28" i="11" s="1"/>
  <c r="L27" i="11"/>
  <c r="K27" i="11"/>
  <c r="J27" i="11"/>
  <c r="E27" i="11"/>
  <c r="L26" i="11"/>
  <c r="E26" i="11"/>
  <c r="A26" i="11" s="1"/>
  <c r="E25" i="11"/>
  <c r="A25" i="11" s="1"/>
  <c r="E24" i="11"/>
  <c r="A24" i="11" s="1"/>
  <c r="E23" i="11"/>
  <c r="A23" i="11" s="1"/>
  <c r="E22" i="11"/>
  <c r="A22" i="11" s="1"/>
  <c r="E21" i="11"/>
  <c r="A21" i="11" s="1"/>
  <c r="E20" i="11"/>
  <c r="A20" i="11" s="1"/>
  <c r="E19" i="11"/>
  <c r="A19" i="11" s="1"/>
  <c r="E18" i="11"/>
  <c r="A18" i="11" s="1"/>
  <c r="E17" i="11"/>
  <c r="A17" i="11" s="1"/>
  <c r="E16" i="11"/>
  <c r="E15" i="11"/>
  <c r="E14" i="11"/>
  <c r="A14" i="11" s="1"/>
  <c r="E13" i="11"/>
  <c r="A13" i="11" s="1"/>
  <c r="E12" i="11"/>
  <c r="E11" i="11"/>
  <c r="E10" i="11"/>
  <c r="A10" i="11" s="1"/>
  <c r="E9" i="11"/>
  <c r="A9" i="11" s="1"/>
  <c r="E8" i="11"/>
  <c r="A8" i="11"/>
  <c r="E7" i="11"/>
  <c r="E6" i="11"/>
  <c r="E39" i="11" s="1"/>
  <c r="D39" i="10"/>
  <c r="C39" i="10"/>
  <c r="E38" i="10"/>
  <c r="E37" i="10"/>
  <c r="A37" i="10" s="1"/>
  <c r="E36" i="10"/>
  <c r="E35" i="10"/>
  <c r="E34" i="10"/>
  <c r="E33" i="10"/>
  <c r="A33" i="10" s="1"/>
  <c r="E32" i="10"/>
  <c r="E31" i="10"/>
  <c r="E30" i="10"/>
  <c r="E29" i="10"/>
  <c r="A29" i="10" s="1"/>
  <c r="E28" i="10"/>
  <c r="L27" i="10"/>
  <c r="K27" i="10"/>
  <c r="J27" i="10"/>
  <c r="E27" i="10"/>
  <c r="L26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A14" i="10" s="1"/>
  <c r="E13" i="10"/>
  <c r="E12" i="10"/>
  <c r="E11" i="10"/>
  <c r="E10" i="10"/>
  <c r="A10" i="10" s="1"/>
  <c r="E9" i="10"/>
  <c r="E8" i="10"/>
  <c r="E7" i="10"/>
  <c r="A7" i="10"/>
  <c r="E6" i="10"/>
  <c r="A36" i="10" s="1"/>
  <c r="D38" i="9"/>
  <c r="C38" i="9"/>
  <c r="E37" i="9"/>
  <c r="A37" i="9" s="1"/>
  <c r="E36" i="9"/>
  <c r="A36" i="9" s="1"/>
  <c r="E35" i="9"/>
  <c r="E34" i="9"/>
  <c r="E33" i="9"/>
  <c r="A33" i="9" s="1"/>
  <c r="E32" i="9"/>
  <c r="A32" i="9" s="1"/>
  <c r="E31" i="9"/>
  <c r="E30" i="9"/>
  <c r="E29" i="9"/>
  <c r="A29" i="9" s="1"/>
  <c r="E28" i="9"/>
  <c r="A28" i="9" s="1"/>
  <c r="K27" i="9"/>
  <c r="J27" i="9"/>
  <c r="E27" i="9"/>
  <c r="L26" i="9"/>
  <c r="L27" i="9" s="1"/>
  <c r="E26" i="9"/>
  <c r="A26" i="9" s="1"/>
  <c r="E25" i="9"/>
  <c r="A25" i="9" s="1"/>
  <c r="E24" i="9"/>
  <c r="A24" i="9" s="1"/>
  <c r="E23" i="9"/>
  <c r="A23" i="9" s="1"/>
  <c r="E22" i="9"/>
  <c r="A22" i="9" s="1"/>
  <c r="E21" i="9"/>
  <c r="A21" i="9" s="1"/>
  <c r="E20" i="9"/>
  <c r="A20" i="9" s="1"/>
  <c r="E19" i="9"/>
  <c r="A19" i="9" s="1"/>
  <c r="E18" i="9"/>
  <c r="A18" i="9" s="1"/>
  <c r="E17" i="9"/>
  <c r="A17" i="9" s="1"/>
  <c r="E16" i="9"/>
  <c r="E15" i="9"/>
  <c r="E14" i="9"/>
  <c r="A14" i="9" s="1"/>
  <c r="E13" i="9"/>
  <c r="A13" i="9" s="1"/>
  <c r="E12" i="9"/>
  <c r="E11" i="9"/>
  <c r="E10" i="9"/>
  <c r="E9" i="9"/>
  <c r="A31" i="9" s="1"/>
  <c r="E8" i="9"/>
  <c r="A8" i="9"/>
  <c r="E7" i="9"/>
  <c r="A35" i="9" s="1"/>
  <c r="E6" i="9"/>
  <c r="E38" i="9" s="1"/>
  <c r="E37" i="8"/>
  <c r="M26" i="8" s="1"/>
  <c r="D37" i="8"/>
  <c r="C37" i="8"/>
  <c r="E36" i="8"/>
  <c r="F36" i="8" s="1"/>
  <c r="E35" i="8"/>
  <c r="E34" i="8"/>
  <c r="A34" i="8" s="1"/>
  <c r="E33" i="8"/>
  <c r="E32" i="8"/>
  <c r="F32" i="8" s="1"/>
  <c r="E31" i="8"/>
  <c r="E30" i="8"/>
  <c r="A30" i="8" s="1"/>
  <c r="E29" i="8"/>
  <c r="L28" i="8"/>
  <c r="K28" i="8"/>
  <c r="J28" i="8"/>
  <c r="E28" i="8"/>
  <c r="F28" i="8" s="1"/>
  <c r="L27" i="8"/>
  <c r="E27" i="8"/>
  <c r="E26" i="8"/>
  <c r="E25" i="8"/>
  <c r="E24" i="8"/>
  <c r="E23" i="8"/>
  <c r="E22" i="8"/>
  <c r="E21" i="8"/>
  <c r="E20" i="8"/>
  <c r="E19" i="8"/>
  <c r="E18" i="8"/>
  <c r="E17" i="8"/>
  <c r="E16" i="8"/>
  <c r="F16" i="8" s="1"/>
  <c r="E15" i="8"/>
  <c r="E14" i="8"/>
  <c r="A14" i="8" s="1"/>
  <c r="E13" i="8"/>
  <c r="E12" i="8"/>
  <c r="F12" i="8" s="1"/>
  <c r="E11" i="8"/>
  <c r="E10" i="8"/>
  <c r="A10" i="8" s="1"/>
  <c r="E9" i="8"/>
  <c r="E8" i="8"/>
  <c r="F8" i="8" s="1"/>
  <c r="E7" i="8"/>
  <c r="E6" i="8"/>
  <c r="A6" i="8" s="1"/>
  <c r="D36" i="7"/>
  <c r="C36" i="7"/>
  <c r="E35" i="7"/>
  <c r="E34" i="7"/>
  <c r="E33" i="7"/>
  <c r="F33" i="7" s="1"/>
  <c r="E32" i="7"/>
  <c r="E31" i="7"/>
  <c r="E30" i="7"/>
  <c r="E29" i="7"/>
  <c r="F29" i="7" s="1"/>
  <c r="K28" i="7"/>
  <c r="J28" i="7"/>
  <c r="E28" i="7"/>
  <c r="L27" i="7"/>
  <c r="M27" i="7" s="1"/>
  <c r="E27" i="7"/>
  <c r="F27" i="7" s="1"/>
  <c r="E26" i="7"/>
  <c r="E25" i="7"/>
  <c r="F25" i="7" s="1"/>
  <c r="E24" i="7"/>
  <c r="F24" i="7" s="1"/>
  <c r="E23" i="7"/>
  <c r="F23" i="7" s="1"/>
  <c r="E22" i="7"/>
  <c r="E21" i="7"/>
  <c r="F21" i="7" s="1"/>
  <c r="E20" i="7"/>
  <c r="F20" i="7" s="1"/>
  <c r="E19" i="7"/>
  <c r="F19" i="7" s="1"/>
  <c r="E18" i="7"/>
  <c r="E17" i="7"/>
  <c r="F17" i="7" s="1"/>
  <c r="E16" i="7"/>
  <c r="E15" i="7"/>
  <c r="F15" i="7" s="1"/>
  <c r="E14" i="7"/>
  <c r="E13" i="7"/>
  <c r="F13" i="7" s="1"/>
  <c r="E12" i="7"/>
  <c r="E11" i="7"/>
  <c r="F11" i="7" s="1"/>
  <c r="E10" i="7"/>
  <c r="E9" i="7"/>
  <c r="F9" i="7" s="1"/>
  <c r="E8" i="7"/>
  <c r="E7" i="7"/>
  <c r="F7" i="7" s="1"/>
  <c r="E6" i="7"/>
  <c r="E36" i="7" s="1"/>
  <c r="D36" i="6"/>
  <c r="C36" i="6"/>
  <c r="E35" i="6"/>
  <c r="E34" i="6"/>
  <c r="E33" i="6"/>
  <c r="F33" i="6" s="1"/>
  <c r="E32" i="6"/>
  <c r="F32" i="6" s="1"/>
  <c r="E31" i="6"/>
  <c r="E30" i="6"/>
  <c r="E29" i="6"/>
  <c r="F29" i="6" s="1"/>
  <c r="K28" i="6"/>
  <c r="J28" i="6"/>
  <c r="E28" i="6"/>
  <c r="F28" i="6" s="1"/>
  <c r="L27" i="6"/>
  <c r="L28" i="6" s="1"/>
  <c r="E27" i="6"/>
  <c r="F27" i="6" s="1"/>
  <c r="E26" i="6"/>
  <c r="E25" i="6"/>
  <c r="F25" i="6" s="1"/>
  <c r="E24" i="6"/>
  <c r="F24" i="6" s="1"/>
  <c r="E23" i="6"/>
  <c r="F23" i="6" s="1"/>
  <c r="E22" i="6"/>
  <c r="E21" i="6"/>
  <c r="F21" i="6" s="1"/>
  <c r="E20" i="6"/>
  <c r="F20" i="6" s="1"/>
  <c r="E19" i="6"/>
  <c r="F19" i="6" s="1"/>
  <c r="E18" i="6"/>
  <c r="E17" i="6"/>
  <c r="F17" i="6" s="1"/>
  <c r="E16" i="6"/>
  <c r="E15" i="6"/>
  <c r="E14" i="6"/>
  <c r="E13" i="6"/>
  <c r="F13" i="6" s="1"/>
  <c r="E12" i="6"/>
  <c r="E11" i="6"/>
  <c r="E10" i="6"/>
  <c r="E9" i="6"/>
  <c r="F9" i="6" s="1"/>
  <c r="E8" i="6"/>
  <c r="E7" i="6"/>
  <c r="E6" i="6"/>
  <c r="E36" i="6" s="1"/>
  <c r="D36" i="5"/>
  <c r="C36" i="5"/>
  <c r="E35" i="5"/>
  <c r="E34" i="5"/>
  <c r="E33" i="5"/>
  <c r="E32" i="5"/>
  <c r="E31" i="5"/>
  <c r="E30" i="5"/>
  <c r="E29" i="5"/>
  <c r="K28" i="5"/>
  <c r="J28" i="5"/>
  <c r="E28" i="5"/>
  <c r="L27" i="5"/>
  <c r="E27" i="5"/>
  <c r="E26" i="5"/>
  <c r="E25" i="5"/>
  <c r="F25" i="5" s="1"/>
  <c r="E24" i="5"/>
  <c r="E23" i="5"/>
  <c r="E22" i="5"/>
  <c r="E21" i="5"/>
  <c r="F21" i="5" s="1"/>
  <c r="E20" i="5"/>
  <c r="E19" i="5"/>
  <c r="E18" i="5"/>
  <c r="E17" i="5"/>
  <c r="F17" i="5" s="1"/>
  <c r="E16" i="5"/>
  <c r="E15" i="5"/>
  <c r="E14" i="5"/>
  <c r="E13" i="5"/>
  <c r="F13" i="5" s="1"/>
  <c r="E12" i="5"/>
  <c r="E11" i="5"/>
  <c r="E10" i="5"/>
  <c r="E9" i="5"/>
  <c r="F9" i="5" s="1"/>
  <c r="E8" i="5"/>
  <c r="E7" i="5"/>
  <c r="E6" i="5"/>
  <c r="E36" i="5" s="1"/>
  <c r="D36" i="4"/>
  <c r="C36" i="4"/>
  <c r="E35" i="4"/>
  <c r="E34" i="4"/>
  <c r="E33" i="4"/>
  <c r="E32" i="4"/>
  <c r="E31" i="4"/>
  <c r="E30" i="4"/>
  <c r="E29" i="4"/>
  <c r="E28" i="4"/>
  <c r="K27" i="4"/>
  <c r="J27" i="4"/>
  <c r="E27" i="4"/>
  <c r="L26" i="4"/>
  <c r="E26" i="4"/>
  <c r="L25" i="4"/>
  <c r="E25" i="4"/>
  <c r="L24" i="4"/>
  <c r="E24" i="4"/>
  <c r="L23" i="4"/>
  <c r="E23" i="4"/>
  <c r="L22" i="4"/>
  <c r="E22" i="4"/>
  <c r="L21" i="4"/>
  <c r="E21" i="4"/>
  <c r="L20" i="4"/>
  <c r="E20" i="4"/>
  <c r="L19" i="4"/>
  <c r="E19" i="4"/>
  <c r="L18" i="4"/>
  <c r="E18" i="4"/>
  <c r="L17" i="4"/>
  <c r="E17" i="4"/>
  <c r="E16" i="4"/>
  <c r="E15" i="4"/>
  <c r="E14" i="4"/>
  <c r="E13" i="4"/>
  <c r="E12" i="4"/>
  <c r="E11" i="4"/>
  <c r="E10" i="4"/>
  <c r="E9" i="4"/>
  <c r="E8" i="4"/>
  <c r="E7" i="4"/>
  <c r="E6" i="4"/>
  <c r="D36" i="3"/>
  <c r="C36" i="3"/>
  <c r="E35" i="3"/>
  <c r="E34" i="3"/>
  <c r="E33" i="3"/>
  <c r="F33" i="3" s="1"/>
  <c r="E32" i="3"/>
  <c r="E31" i="3"/>
  <c r="E30" i="3"/>
  <c r="E29" i="3"/>
  <c r="F29" i="3" s="1"/>
  <c r="E28" i="3"/>
  <c r="L27" i="3"/>
  <c r="K27" i="3"/>
  <c r="J27" i="3"/>
  <c r="E27" i="3"/>
  <c r="F27" i="3" s="1"/>
  <c r="L26" i="3"/>
  <c r="E26" i="3"/>
  <c r="E25" i="3"/>
  <c r="E24" i="3"/>
  <c r="E23" i="3"/>
  <c r="E22" i="3"/>
  <c r="E21" i="3"/>
  <c r="E20" i="3"/>
  <c r="E19" i="3"/>
  <c r="E18" i="3"/>
  <c r="E17" i="3"/>
  <c r="E16" i="3"/>
  <c r="F16" i="3" s="1"/>
  <c r="E15" i="3"/>
  <c r="E14" i="3"/>
  <c r="E13" i="3"/>
  <c r="E12" i="3"/>
  <c r="F12" i="3" s="1"/>
  <c r="E11" i="3"/>
  <c r="E10" i="3"/>
  <c r="E9" i="3"/>
  <c r="E8" i="3"/>
  <c r="F8" i="3" s="1"/>
  <c r="E7" i="3"/>
  <c r="E6" i="3"/>
  <c r="E36" i="3" s="1"/>
  <c r="D36" i="2"/>
  <c r="C36" i="2"/>
  <c r="E35" i="2"/>
  <c r="E34" i="2"/>
  <c r="E33" i="2"/>
  <c r="E32" i="2"/>
  <c r="E31" i="2"/>
  <c r="E30" i="2"/>
  <c r="E29" i="2"/>
  <c r="K28" i="2"/>
  <c r="J28" i="2"/>
  <c r="E28" i="2"/>
  <c r="L27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36" i="1"/>
  <c r="C36" i="1"/>
  <c r="E35" i="1"/>
  <c r="E34" i="1"/>
  <c r="E33" i="1"/>
  <c r="F33" i="1" s="1"/>
  <c r="E32" i="1"/>
  <c r="E31" i="1"/>
  <c r="E30" i="1"/>
  <c r="E29" i="1"/>
  <c r="F29" i="1" s="1"/>
  <c r="E28" i="1"/>
  <c r="L27" i="1"/>
  <c r="K27" i="1"/>
  <c r="J27" i="1"/>
  <c r="E27" i="1"/>
  <c r="F27" i="1" s="1"/>
  <c r="L26" i="1"/>
  <c r="E26" i="1"/>
  <c r="E25" i="1"/>
  <c r="E24" i="1"/>
  <c r="E23" i="1"/>
  <c r="E22" i="1"/>
  <c r="E21" i="1"/>
  <c r="E20" i="1"/>
  <c r="E19" i="1"/>
  <c r="E18" i="1"/>
  <c r="E17" i="1"/>
  <c r="E16" i="1"/>
  <c r="F16" i="1" s="1"/>
  <c r="E15" i="1"/>
  <c r="E14" i="1"/>
  <c r="E13" i="1"/>
  <c r="E12" i="1"/>
  <c r="F12" i="1" s="1"/>
  <c r="E11" i="1"/>
  <c r="E10" i="1"/>
  <c r="E9" i="1"/>
  <c r="E8" i="1"/>
  <c r="F8" i="1" s="1"/>
  <c r="E7" i="1"/>
  <c r="E6" i="1"/>
  <c r="E36" i="1" s="1"/>
  <c r="F30" i="12" l="1"/>
  <c r="F34" i="12"/>
  <c r="F38" i="12"/>
  <c r="F35" i="12"/>
  <c r="F31" i="12"/>
  <c r="F27" i="12"/>
  <c r="M25" i="12"/>
  <c r="M24" i="12"/>
  <c r="M23" i="12"/>
  <c r="M22" i="12"/>
  <c r="M21" i="12"/>
  <c r="M20" i="12"/>
  <c r="M19" i="12"/>
  <c r="M18" i="12"/>
  <c r="M17" i="12"/>
  <c r="F16" i="12"/>
  <c r="F12" i="12"/>
  <c r="F8" i="12"/>
  <c r="F10" i="12"/>
  <c r="F37" i="12"/>
  <c r="F33" i="12"/>
  <c r="F29" i="12"/>
  <c r="F14" i="12"/>
  <c r="F6" i="12"/>
  <c r="M26" i="12"/>
  <c r="A12" i="12"/>
  <c r="A35" i="12"/>
  <c r="A7" i="12"/>
  <c r="F9" i="12"/>
  <c r="A11" i="12"/>
  <c r="F13" i="12"/>
  <c r="A15" i="12"/>
  <c r="F17" i="12"/>
  <c r="F18" i="12"/>
  <c r="F19" i="12"/>
  <c r="F20" i="12"/>
  <c r="F21" i="12"/>
  <c r="F22" i="12"/>
  <c r="F23" i="12"/>
  <c r="F24" i="12"/>
  <c r="F25" i="12"/>
  <c r="F26" i="12"/>
  <c r="L27" i="12"/>
  <c r="F28" i="12"/>
  <c r="A30" i="12"/>
  <c r="F32" i="12"/>
  <c r="A34" i="12"/>
  <c r="F36" i="12"/>
  <c r="A38" i="12"/>
  <c r="A8" i="12"/>
  <c r="A16" i="12"/>
  <c r="A27" i="12"/>
  <c r="A6" i="12"/>
  <c r="A10" i="12"/>
  <c r="A14" i="12"/>
  <c r="A29" i="12"/>
  <c r="A33" i="12"/>
  <c r="A37" i="12"/>
  <c r="A31" i="12"/>
  <c r="F38" i="11"/>
  <c r="F34" i="11"/>
  <c r="F30" i="11"/>
  <c r="M26" i="11"/>
  <c r="F15" i="11"/>
  <c r="F11" i="11"/>
  <c r="F7" i="11"/>
  <c r="M25" i="11"/>
  <c r="M24" i="11"/>
  <c r="M23" i="11"/>
  <c r="M22" i="11"/>
  <c r="M21" i="11"/>
  <c r="M20" i="11"/>
  <c r="M19" i="11"/>
  <c r="M18" i="11"/>
  <c r="M17" i="11"/>
  <c r="F37" i="11"/>
  <c r="F33" i="11"/>
  <c r="F29" i="11"/>
  <c r="F14" i="11"/>
  <c r="F10" i="11"/>
  <c r="F6" i="11"/>
  <c r="F31" i="11"/>
  <c r="F35" i="11"/>
  <c r="F8" i="11"/>
  <c r="F12" i="11"/>
  <c r="F16" i="11"/>
  <c r="F27" i="11"/>
  <c r="A12" i="11"/>
  <c r="A16" i="11"/>
  <c r="A27" i="11"/>
  <c r="A31" i="11"/>
  <c r="A35" i="11"/>
  <c r="A7" i="11"/>
  <c r="F9" i="11"/>
  <c r="A11" i="11"/>
  <c r="F13" i="11"/>
  <c r="A15" i="11"/>
  <c r="F17" i="11"/>
  <c r="F18" i="11"/>
  <c r="F19" i="11"/>
  <c r="F20" i="11"/>
  <c r="F21" i="11"/>
  <c r="F22" i="11"/>
  <c r="F23" i="11"/>
  <c r="F24" i="11"/>
  <c r="F25" i="11"/>
  <c r="F26" i="11"/>
  <c r="F28" i="11"/>
  <c r="A30" i="11"/>
  <c r="F32" i="11"/>
  <c r="A34" i="11"/>
  <c r="F36" i="11"/>
  <c r="A38" i="11"/>
  <c r="A6" i="11"/>
  <c r="A8" i="10"/>
  <c r="A12" i="10"/>
  <c r="A16" i="10"/>
  <c r="A27" i="10"/>
  <c r="A31" i="10"/>
  <c r="A35" i="10"/>
  <c r="A11" i="10"/>
  <c r="A15" i="10"/>
  <c r="A30" i="10"/>
  <c r="A34" i="10"/>
  <c r="A38" i="10"/>
  <c r="A6" i="10"/>
  <c r="E39" i="10"/>
  <c r="F35" i="10" s="1"/>
  <c r="A9" i="10"/>
  <c r="A13" i="10"/>
  <c r="A17" i="10"/>
  <c r="A18" i="10"/>
  <c r="A19" i="10"/>
  <c r="A20" i="10"/>
  <c r="A21" i="10"/>
  <c r="A22" i="10"/>
  <c r="A23" i="10"/>
  <c r="A24" i="10"/>
  <c r="A25" i="10"/>
  <c r="A26" i="10"/>
  <c r="A28" i="10"/>
  <c r="A32" i="10"/>
  <c r="F37" i="9"/>
  <c r="F33" i="9"/>
  <c r="F29" i="9"/>
  <c r="F14" i="9"/>
  <c r="F10" i="9"/>
  <c r="M26" i="9"/>
  <c r="M25" i="9"/>
  <c r="M24" i="9"/>
  <c r="M23" i="9"/>
  <c r="M22" i="9"/>
  <c r="M21" i="9"/>
  <c r="M20" i="9"/>
  <c r="M19" i="9"/>
  <c r="M18" i="9"/>
  <c r="M17" i="9"/>
  <c r="M27" i="9" s="1"/>
  <c r="F16" i="9"/>
  <c r="F12" i="9"/>
  <c r="F8" i="9"/>
  <c r="F6" i="9"/>
  <c r="F11" i="9"/>
  <c r="F15" i="9"/>
  <c r="F27" i="9"/>
  <c r="F30" i="9"/>
  <c r="F34" i="9"/>
  <c r="F31" i="9"/>
  <c r="F35" i="9"/>
  <c r="A7" i="9"/>
  <c r="F9" i="9"/>
  <c r="A11" i="9"/>
  <c r="F13" i="9"/>
  <c r="A15" i="9"/>
  <c r="F17" i="9"/>
  <c r="F18" i="9"/>
  <c r="F19" i="9"/>
  <c r="F20" i="9"/>
  <c r="F21" i="9"/>
  <c r="F22" i="9"/>
  <c r="F23" i="9"/>
  <c r="F24" i="9"/>
  <c r="F25" i="9"/>
  <c r="F26" i="9"/>
  <c r="F28" i="9"/>
  <c r="A30" i="9"/>
  <c r="F32" i="9"/>
  <c r="A34" i="9"/>
  <c r="F36" i="9"/>
  <c r="A6" i="9"/>
  <c r="A10" i="9"/>
  <c r="F7" i="9"/>
  <c r="A9" i="9"/>
  <c r="A12" i="9"/>
  <c r="A16" i="9"/>
  <c r="A27" i="9"/>
  <c r="F7" i="8"/>
  <c r="A9" i="8"/>
  <c r="F11" i="8"/>
  <c r="A13" i="8"/>
  <c r="F15" i="8"/>
  <c r="A17" i="8"/>
  <c r="A18" i="8"/>
  <c r="A19" i="8"/>
  <c r="A20" i="8"/>
  <c r="A21" i="8"/>
  <c r="A22" i="8"/>
  <c r="A23" i="8"/>
  <c r="A24" i="8"/>
  <c r="A25" i="8"/>
  <c r="A26" i="8"/>
  <c r="A27" i="8"/>
  <c r="M27" i="8"/>
  <c r="A29" i="8"/>
  <c r="F31" i="8"/>
  <c r="A33" i="8"/>
  <c r="F35" i="8"/>
  <c r="F6" i="8"/>
  <c r="A8" i="8"/>
  <c r="F10" i="8"/>
  <c r="A12" i="8"/>
  <c r="F14" i="8"/>
  <c r="A16" i="8"/>
  <c r="A28" i="8"/>
  <c r="F30" i="8"/>
  <c r="A32" i="8"/>
  <c r="F34" i="8"/>
  <c r="A36" i="8"/>
  <c r="A7" i="8"/>
  <c r="F9" i="8"/>
  <c r="A11" i="8"/>
  <c r="F13" i="8"/>
  <c r="A15" i="8"/>
  <c r="F17" i="8"/>
  <c r="F18" i="8"/>
  <c r="F19" i="8"/>
  <c r="F20" i="8"/>
  <c r="F21" i="8"/>
  <c r="F22" i="8"/>
  <c r="F23" i="8"/>
  <c r="F24" i="8"/>
  <c r="F25" i="8"/>
  <c r="F26" i="8"/>
  <c r="F27" i="8"/>
  <c r="F29" i="8"/>
  <c r="A31" i="8"/>
  <c r="F33" i="8"/>
  <c r="A35" i="8"/>
  <c r="M17" i="8"/>
  <c r="M18" i="8"/>
  <c r="M19" i="8"/>
  <c r="M20" i="8"/>
  <c r="M21" i="8"/>
  <c r="M22" i="8"/>
  <c r="M23" i="8"/>
  <c r="M24" i="8"/>
  <c r="M25" i="8"/>
  <c r="F30" i="7"/>
  <c r="F14" i="7"/>
  <c r="F32" i="7"/>
  <c r="F28" i="7"/>
  <c r="M26" i="7"/>
  <c r="M25" i="7"/>
  <c r="M24" i="7"/>
  <c r="M23" i="7"/>
  <c r="M22" i="7"/>
  <c r="M21" i="7"/>
  <c r="M20" i="7"/>
  <c r="M19" i="7"/>
  <c r="M18" i="7"/>
  <c r="M17" i="7"/>
  <c r="F16" i="7"/>
  <c r="F12" i="7"/>
  <c r="F8" i="7"/>
  <c r="F34" i="7"/>
  <c r="F10" i="7"/>
  <c r="F6" i="7"/>
  <c r="F18" i="7"/>
  <c r="F22" i="7"/>
  <c r="F26" i="7"/>
  <c r="F31" i="7"/>
  <c r="F35" i="7"/>
  <c r="A35" i="7" s="1"/>
  <c r="A15" i="7"/>
  <c r="A33" i="7"/>
  <c r="L28" i="7"/>
  <c r="F35" i="6"/>
  <c r="F31" i="6"/>
  <c r="M27" i="6"/>
  <c r="F15" i="6"/>
  <c r="F11" i="6"/>
  <c r="A24" i="6" s="1"/>
  <c r="F7" i="6"/>
  <c r="A20" i="6" s="1"/>
  <c r="F6" i="6"/>
  <c r="A13" i="6" s="1"/>
  <c r="M26" i="6"/>
  <c r="M25" i="6"/>
  <c r="M24" i="6"/>
  <c r="M23" i="6"/>
  <c r="M22" i="6"/>
  <c r="M21" i="6"/>
  <c r="M20" i="6"/>
  <c r="M19" i="6"/>
  <c r="M18" i="6"/>
  <c r="M17" i="6"/>
  <c r="M28" i="6" s="1"/>
  <c r="F16" i="6"/>
  <c r="F12" i="6"/>
  <c r="F8" i="6"/>
  <c r="F34" i="6"/>
  <c r="F30" i="6"/>
  <c r="F14" i="6"/>
  <c r="F10" i="6"/>
  <c r="F18" i="6"/>
  <c r="A18" i="6" s="1"/>
  <c r="F22" i="6"/>
  <c r="F26" i="6"/>
  <c r="A32" i="6"/>
  <c r="A29" i="6"/>
  <c r="F35" i="5"/>
  <c r="F14" i="5"/>
  <c r="F32" i="5"/>
  <c r="F28" i="5"/>
  <c r="M26" i="5"/>
  <c r="M25" i="5"/>
  <c r="M24" i="5"/>
  <c r="M23" i="5"/>
  <c r="M22" i="5"/>
  <c r="M21" i="5"/>
  <c r="M20" i="5"/>
  <c r="M19" i="5"/>
  <c r="M18" i="5"/>
  <c r="M17" i="5"/>
  <c r="F16" i="5"/>
  <c r="F12" i="5"/>
  <c r="F8" i="5"/>
  <c r="F34" i="5"/>
  <c r="F30" i="5"/>
  <c r="F10" i="5"/>
  <c r="F6" i="5"/>
  <c r="A17" i="5" s="1"/>
  <c r="F22" i="5"/>
  <c r="F7" i="5"/>
  <c r="F11" i="5"/>
  <c r="F15" i="5"/>
  <c r="F19" i="5"/>
  <c r="F23" i="5"/>
  <c r="F27" i="5"/>
  <c r="F18" i="5"/>
  <c r="F26" i="5"/>
  <c r="F31" i="5"/>
  <c r="F20" i="5"/>
  <c r="F24" i="5"/>
  <c r="M27" i="5"/>
  <c r="F29" i="5"/>
  <c r="A29" i="5" s="1"/>
  <c r="F33" i="5"/>
  <c r="L28" i="5"/>
  <c r="L27" i="4"/>
  <c r="E36" i="4"/>
  <c r="M25" i="3"/>
  <c r="M24" i="3"/>
  <c r="M23" i="3"/>
  <c r="M22" i="3"/>
  <c r="M21" i="3"/>
  <c r="M20" i="3"/>
  <c r="M19" i="3"/>
  <c r="M18" i="3"/>
  <c r="M17" i="3"/>
  <c r="F9" i="3"/>
  <c r="F7" i="3"/>
  <c r="F32" i="3"/>
  <c r="F28" i="3"/>
  <c r="F26" i="3"/>
  <c r="F25" i="3"/>
  <c r="F24" i="3"/>
  <c r="F23" i="3"/>
  <c r="F22" i="3"/>
  <c r="F21" i="3"/>
  <c r="F20" i="3"/>
  <c r="F19" i="3"/>
  <c r="F18" i="3"/>
  <c r="F17" i="3"/>
  <c r="F13" i="3"/>
  <c r="F34" i="3"/>
  <c r="F30" i="3"/>
  <c r="M26" i="3"/>
  <c r="F15" i="3"/>
  <c r="F11" i="3"/>
  <c r="F10" i="3"/>
  <c r="F14" i="3"/>
  <c r="A14" i="3" s="1"/>
  <c r="F31" i="3"/>
  <c r="F35" i="3"/>
  <c r="F6" i="3"/>
  <c r="M27" i="2"/>
  <c r="F17" i="2"/>
  <c r="F25" i="2"/>
  <c r="F26" i="2"/>
  <c r="F31" i="2"/>
  <c r="F24" i="2"/>
  <c r="F29" i="2"/>
  <c r="F13" i="2"/>
  <c r="F7" i="2"/>
  <c r="F11" i="2"/>
  <c r="F15" i="2"/>
  <c r="F23" i="2"/>
  <c r="F27" i="2"/>
  <c r="L28" i="2"/>
  <c r="E36" i="2"/>
  <c r="M25" i="1"/>
  <c r="M24" i="1"/>
  <c r="M23" i="1"/>
  <c r="M22" i="1"/>
  <c r="M21" i="1"/>
  <c r="M20" i="1"/>
  <c r="M19" i="1"/>
  <c r="M18" i="1"/>
  <c r="M17" i="1"/>
  <c r="F23" i="1"/>
  <c r="F20" i="1"/>
  <c r="F18" i="1"/>
  <c r="F17" i="1"/>
  <c r="F13" i="1"/>
  <c r="F9" i="1"/>
  <c r="F32" i="1"/>
  <c r="F28" i="1"/>
  <c r="F26" i="1"/>
  <c r="F25" i="1"/>
  <c r="F24" i="1"/>
  <c r="F22" i="1"/>
  <c r="F21" i="1"/>
  <c r="F19" i="1"/>
  <c r="F34" i="1"/>
  <c r="F30" i="1"/>
  <c r="M26" i="1"/>
  <c r="F15" i="1"/>
  <c r="F11" i="1"/>
  <c r="F7" i="1"/>
  <c r="F10" i="1"/>
  <c r="F14" i="1"/>
  <c r="F31" i="1"/>
  <c r="F35" i="1"/>
  <c r="F6" i="1"/>
  <c r="F39" i="12" l="1"/>
  <c r="M27" i="12"/>
  <c r="M27" i="11"/>
  <c r="F39" i="11"/>
  <c r="F33" i="10"/>
  <c r="F12" i="10"/>
  <c r="F14" i="10"/>
  <c r="F6" i="10"/>
  <c r="F8" i="10"/>
  <c r="F37" i="10"/>
  <c r="F29" i="10"/>
  <c r="F27" i="10"/>
  <c r="F38" i="10"/>
  <c r="F34" i="10"/>
  <c r="F30" i="10"/>
  <c r="M26" i="10"/>
  <c r="F15" i="10"/>
  <c r="F11" i="10"/>
  <c r="F7" i="10"/>
  <c r="M25" i="10"/>
  <c r="M24" i="10"/>
  <c r="M23" i="10"/>
  <c r="M22" i="10"/>
  <c r="M21" i="10"/>
  <c r="M20" i="10"/>
  <c r="M19" i="10"/>
  <c r="M18" i="10"/>
  <c r="M17" i="10"/>
  <c r="F36" i="10"/>
  <c r="F32" i="10"/>
  <c r="F28" i="10"/>
  <c r="F26" i="10"/>
  <c r="F25" i="10"/>
  <c r="F24" i="10"/>
  <c r="F23" i="10"/>
  <c r="F22" i="10"/>
  <c r="F21" i="10"/>
  <c r="F20" i="10"/>
  <c r="F19" i="10"/>
  <c r="F18" i="10"/>
  <c r="F17" i="10"/>
  <c r="F13" i="10"/>
  <c r="F9" i="10"/>
  <c r="F10" i="10"/>
  <c r="F16" i="10"/>
  <c r="F31" i="10"/>
  <c r="F38" i="9"/>
  <c r="M28" i="8"/>
  <c r="F37" i="8"/>
  <c r="A8" i="7"/>
  <c r="A30" i="7"/>
  <c r="A13" i="7"/>
  <c r="A29" i="7"/>
  <c r="A27" i="7"/>
  <c r="A31" i="7"/>
  <c r="F36" i="7"/>
  <c r="A6" i="7"/>
  <c r="A12" i="7"/>
  <c r="A28" i="7"/>
  <c r="A25" i="7"/>
  <c r="A9" i="7"/>
  <c r="A18" i="7"/>
  <c r="A24" i="7"/>
  <c r="A23" i="7"/>
  <c r="A26" i="7"/>
  <c r="A10" i="7"/>
  <c r="A16" i="7"/>
  <c r="A32" i="7"/>
  <c r="A21" i="7"/>
  <c r="A19" i="7"/>
  <c r="A20" i="7"/>
  <c r="A11" i="7"/>
  <c r="A22" i="7"/>
  <c r="A34" i="7"/>
  <c r="M28" i="7"/>
  <c r="A14" i="7"/>
  <c r="A17" i="7"/>
  <c r="A7" i="7"/>
  <c r="A34" i="6"/>
  <c r="A35" i="6"/>
  <c r="A27" i="6"/>
  <c r="A10" i="6"/>
  <c r="A8" i="6"/>
  <c r="A15" i="6"/>
  <c r="A28" i="6"/>
  <c r="A11" i="6"/>
  <c r="A17" i="6"/>
  <c r="A26" i="6"/>
  <c r="A14" i="6"/>
  <c r="A12" i="6"/>
  <c r="F36" i="6"/>
  <c r="A6" i="6"/>
  <c r="A25" i="6"/>
  <c r="A9" i="6"/>
  <c r="A33" i="6"/>
  <c r="A23" i="6"/>
  <c r="A22" i="6"/>
  <c r="A30" i="6"/>
  <c r="A16" i="6"/>
  <c r="A7" i="6"/>
  <c r="A31" i="6"/>
  <c r="A21" i="6"/>
  <c r="A19" i="6"/>
  <c r="A31" i="5"/>
  <c r="A27" i="5"/>
  <c r="A11" i="5"/>
  <c r="A10" i="5"/>
  <c r="A12" i="5"/>
  <c r="A28" i="5"/>
  <c r="A13" i="5"/>
  <c r="A26" i="5"/>
  <c r="A23" i="5"/>
  <c r="A7" i="5"/>
  <c r="A30" i="5"/>
  <c r="A16" i="5"/>
  <c r="A32" i="5"/>
  <c r="A35" i="5"/>
  <c r="A24" i="5"/>
  <c r="A18" i="5"/>
  <c r="A19" i="5"/>
  <c r="A22" i="5"/>
  <c r="A34" i="5"/>
  <c r="M28" i="5"/>
  <c r="A14" i="5"/>
  <c r="A33" i="5"/>
  <c r="A20" i="5"/>
  <c r="A21" i="5"/>
  <c r="A15" i="5"/>
  <c r="F36" i="5"/>
  <c r="A6" i="5"/>
  <c r="A8" i="5"/>
  <c r="A25" i="5"/>
  <c r="A9" i="5"/>
  <c r="F28" i="4"/>
  <c r="F22" i="4"/>
  <c r="F18" i="4"/>
  <c r="F16" i="4"/>
  <c r="F12" i="4"/>
  <c r="F8" i="4"/>
  <c r="F32" i="4"/>
  <c r="F26" i="4"/>
  <c r="M24" i="4"/>
  <c r="M20" i="4"/>
  <c r="F34" i="4"/>
  <c r="F30" i="4"/>
  <c r="M26" i="4"/>
  <c r="F24" i="4"/>
  <c r="M22" i="4"/>
  <c r="F20" i="4"/>
  <c r="M18" i="4"/>
  <c r="F14" i="4"/>
  <c r="F10" i="4"/>
  <c r="F6" i="4"/>
  <c r="F31" i="4"/>
  <c r="M25" i="4"/>
  <c r="M17" i="4"/>
  <c r="F23" i="4"/>
  <c r="F13" i="4"/>
  <c r="F15" i="4"/>
  <c r="M23" i="4"/>
  <c r="F29" i="4"/>
  <c r="F21" i="4"/>
  <c r="F9" i="4"/>
  <c r="F33" i="4"/>
  <c r="F11" i="4"/>
  <c r="A11" i="4" s="1"/>
  <c r="M21" i="4"/>
  <c r="F27" i="4"/>
  <c r="F19" i="4"/>
  <c r="F35" i="4"/>
  <c r="F7" i="4"/>
  <c r="M19" i="4"/>
  <c r="F25" i="4"/>
  <c r="F17" i="4"/>
  <c r="A17" i="4" s="1"/>
  <c r="A17" i="3"/>
  <c r="A25" i="3"/>
  <c r="A7" i="3"/>
  <c r="A27" i="3"/>
  <c r="A12" i="3"/>
  <c r="A30" i="3"/>
  <c r="A18" i="3"/>
  <c r="A22" i="3"/>
  <c r="A26" i="3"/>
  <c r="A9" i="3"/>
  <c r="A16" i="3"/>
  <c r="F36" i="3"/>
  <c r="A6" i="3"/>
  <c r="A35" i="3"/>
  <c r="A11" i="3"/>
  <c r="A34" i="3"/>
  <c r="A19" i="3"/>
  <c r="A23" i="3"/>
  <c r="A28" i="3"/>
  <c r="M27" i="3"/>
  <c r="A29" i="3"/>
  <c r="A31" i="3"/>
  <c r="A15" i="3"/>
  <c r="A13" i="3"/>
  <c r="A20" i="3"/>
  <c r="A24" i="3"/>
  <c r="A32" i="3"/>
  <c r="A33" i="3"/>
  <c r="A8" i="3"/>
  <c r="A21" i="3"/>
  <c r="A10" i="3"/>
  <c r="F28" i="2"/>
  <c r="M25" i="2"/>
  <c r="M23" i="2"/>
  <c r="M22" i="2"/>
  <c r="M20" i="2"/>
  <c r="M18" i="2"/>
  <c r="M17" i="2"/>
  <c r="F8" i="2"/>
  <c r="F32" i="2"/>
  <c r="M26" i="2"/>
  <c r="M24" i="2"/>
  <c r="M21" i="2"/>
  <c r="M19" i="2"/>
  <c r="F16" i="2"/>
  <c r="F12" i="2"/>
  <c r="F34" i="2"/>
  <c r="F30" i="2"/>
  <c r="F14" i="2"/>
  <c r="F10" i="2"/>
  <c r="F6" i="2"/>
  <c r="F19" i="2"/>
  <c r="F21" i="2"/>
  <c r="F20" i="2"/>
  <c r="F22" i="2"/>
  <c r="A22" i="2" s="1"/>
  <c r="F9" i="2"/>
  <c r="F35" i="2"/>
  <c r="F18" i="2"/>
  <c r="F33" i="2"/>
  <c r="A33" i="2" s="1"/>
  <c r="F36" i="1"/>
  <c r="A6" i="1"/>
  <c r="A8" i="1"/>
  <c r="A21" i="1"/>
  <c r="A26" i="1"/>
  <c r="A13" i="1"/>
  <c r="A23" i="1"/>
  <c r="A29" i="1"/>
  <c r="A35" i="1"/>
  <c r="A7" i="1"/>
  <c r="A30" i="1"/>
  <c r="A22" i="1"/>
  <c r="A28" i="1"/>
  <c r="A17" i="1"/>
  <c r="M27" i="1"/>
  <c r="A10" i="1"/>
  <c r="A12" i="1"/>
  <c r="A31" i="1"/>
  <c r="A11" i="1"/>
  <c r="A34" i="1"/>
  <c r="A24" i="1"/>
  <c r="A32" i="1"/>
  <c r="A18" i="1"/>
  <c r="A33" i="1"/>
  <c r="A27" i="1"/>
  <c r="A14" i="1"/>
  <c r="A15" i="1"/>
  <c r="A19" i="1"/>
  <c r="A25" i="1"/>
  <c r="A9" i="1"/>
  <c r="A20" i="1"/>
  <c r="A16" i="1"/>
  <c r="M27" i="10" l="1"/>
  <c r="F39" i="10"/>
  <c r="A35" i="4"/>
  <c r="A29" i="4"/>
  <c r="F36" i="4"/>
  <c r="A6" i="4"/>
  <c r="A20" i="4"/>
  <c r="A26" i="4"/>
  <c r="A25" i="4"/>
  <c r="A19" i="4"/>
  <c r="A33" i="4"/>
  <c r="M27" i="4"/>
  <c r="A10" i="4"/>
  <c r="A34" i="4"/>
  <c r="A32" i="4"/>
  <c r="A18" i="4"/>
  <c r="A23" i="4"/>
  <c r="A30" i="4"/>
  <c r="A16" i="4"/>
  <c r="A27" i="4"/>
  <c r="A9" i="4"/>
  <c r="A15" i="4"/>
  <c r="A14" i="4"/>
  <c r="A24" i="4"/>
  <c r="A8" i="4"/>
  <c r="A22" i="4"/>
  <c r="A7" i="4"/>
  <c r="A21" i="4"/>
  <c r="A13" i="4"/>
  <c r="A31" i="4"/>
  <c r="A12" i="4"/>
  <c r="A28" i="4"/>
  <c r="A15" i="2"/>
  <c r="F36" i="2"/>
  <c r="A6" i="2"/>
  <c r="A8" i="2"/>
  <c r="A17" i="2"/>
  <c r="A18" i="2"/>
  <c r="A23" i="2"/>
  <c r="A10" i="2"/>
  <c r="A26" i="2"/>
  <c r="A31" i="2"/>
  <c r="A35" i="2"/>
  <c r="A11" i="2"/>
  <c r="A21" i="2"/>
  <c r="A14" i="2"/>
  <c r="A16" i="2"/>
  <c r="A24" i="2"/>
  <c r="A34" i="2"/>
  <c r="A25" i="2"/>
  <c r="A20" i="2"/>
  <c r="A12" i="2"/>
  <c r="M28" i="2"/>
  <c r="A27" i="2"/>
  <c r="A13" i="2"/>
  <c r="A9" i="2"/>
  <c r="A19" i="2"/>
  <c r="A30" i="2"/>
  <c r="A32" i="2"/>
  <c r="A28" i="2"/>
  <c r="A7" i="2"/>
  <c r="A29" i="2"/>
</calcChain>
</file>

<file path=xl/sharedStrings.xml><?xml version="1.0" encoding="utf-8"?>
<sst xmlns="http://schemas.openxmlformats.org/spreadsheetml/2006/main" count="737" uniqueCount="90">
  <si>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</si>
  <si>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</si>
  <si>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（平成２９年３月３１日現在）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</si>
  <si>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</si>
  <si>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RANK</t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</si>
  <si>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</si>
  <si>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</si>
  <si>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</si>
  <si>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</si>
  <si>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</si>
  <si>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韓国</t>
  </si>
  <si>
    <t>中国</t>
  </si>
  <si>
    <t>ベトナム</t>
  </si>
  <si>
    <t>インドネシア</t>
  </si>
  <si>
    <t>フィリピン</t>
  </si>
  <si>
    <t>朝鮮</t>
  </si>
  <si>
    <t>アメリカ</t>
    <phoneticPr fontId="3"/>
  </si>
  <si>
    <t>ミャンマー</t>
    <phoneticPr fontId="3"/>
  </si>
  <si>
    <t>アフガニスタン</t>
  </si>
  <si>
    <t>パキスタン</t>
  </si>
  <si>
    <t>タイ</t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</si>
  <si>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</si>
  <si>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インド</t>
  </si>
  <si>
    <t>ブラジル</t>
  </si>
  <si>
    <t>ペルー</t>
  </si>
  <si>
    <t>カナダ</t>
  </si>
  <si>
    <t>ドイツ</t>
  </si>
  <si>
    <t>ニュージーランド</t>
  </si>
  <si>
    <t>台湾</t>
  </si>
  <si>
    <t>アメリカ</t>
  </si>
  <si>
    <t>ボリビア</t>
    <phoneticPr fontId="3"/>
  </si>
  <si>
    <t>ミャンマー</t>
  </si>
  <si>
    <t>オーストラリア</t>
    <phoneticPr fontId="3"/>
  </si>
  <si>
    <t>イギリス</t>
    <phoneticPr fontId="3"/>
  </si>
  <si>
    <t>その他</t>
    <rPh sb="2" eb="3">
      <t>タ</t>
    </rPh>
    <phoneticPr fontId="4"/>
  </si>
  <si>
    <t>ロシア</t>
  </si>
  <si>
    <t>マレーシア</t>
  </si>
  <si>
    <t>シンガポール</t>
    <phoneticPr fontId="3"/>
  </si>
  <si>
    <t>ハンガリー</t>
    <phoneticPr fontId="3"/>
  </si>
  <si>
    <t>トリニダード・トバゴ</t>
  </si>
  <si>
    <t>無国籍</t>
    <rPh sb="0" eb="3">
      <t>ムコクセキ</t>
    </rPh>
    <phoneticPr fontId="3"/>
  </si>
  <si>
    <t>国籍不明</t>
    <rPh sb="0" eb="2">
      <t>コクセキ</t>
    </rPh>
    <rPh sb="2" eb="4">
      <t>フメイ</t>
    </rPh>
    <phoneticPr fontId="6"/>
  </si>
  <si>
    <t>ネパール</t>
  </si>
  <si>
    <t>メキシコ</t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</si>
  <si>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</si>
  <si>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</si>
  <si>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</si>
  <si>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</si>
  <si>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（平成２９年４月３０日現在）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</si>
  <si>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アメリカ</t>
    <phoneticPr fontId="3"/>
  </si>
  <si>
    <t>ミャンマー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</si>
  <si>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</si>
  <si>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ボリビア</t>
    <phoneticPr fontId="3"/>
  </si>
  <si>
    <t>オーストラリア</t>
    <phoneticPr fontId="3"/>
  </si>
  <si>
    <t>イギリス</t>
    <phoneticPr fontId="3"/>
  </si>
  <si>
    <t>シンガポール</t>
    <phoneticPr fontId="3"/>
  </si>
  <si>
    <t>ハンガリー</t>
    <phoneticPr fontId="3"/>
  </si>
  <si>
    <t>　　100.0ではない。</t>
    <phoneticPr fontId="3"/>
  </si>
  <si>
    <t>（平成２９年５月３１日現在）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</si>
  <si>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RANK</t>
    <phoneticPr fontId="3"/>
  </si>
  <si>
    <t>アメリカ</t>
    <phoneticPr fontId="3"/>
  </si>
  <si>
    <t>ミャンマー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</si>
  <si>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</si>
  <si>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（平成２９年６月３０日現在）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</si>
  <si>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RANK</t>
    <phoneticPr fontId="3"/>
  </si>
  <si>
    <t>ボリビア</t>
    <phoneticPr fontId="3"/>
  </si>
  <si>
    <t>イギリス</t>
    <phoneticPr fontId="3"/>
  </si>
  <si>
    <t>シンガポール</t>
    <phoneticPr fontId="3"/>
  </si>
  <si>
    <t>ハンガリー</t>
    <phoneticPr fontId="3"/>
  </si>
  <si>
    <t>　　100.0ではない。</t>
    <phoneticPr fontId="3"/>
  </si>
  <si>
    <t>（平成２９年７月３１日現在）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</si>
  <si>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RANK</t>
    <phoneticPr fontId="3"/>
  </si>
  <si>
    <t>（平成２９年８月３１日現在）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</si>
  <si>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（平成２９年９月３０日現在）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</si>
  <si>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（平成２９年１０月３１日現在）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</si>
  <si>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アメリカ</t>
    <phoneticPr fontId="3"/>
  </si>
  <si>
    <t>ミャンマー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</si>
  <si>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</si>
  <si>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バングラデシュ</t>
  </si>
  <si>
    <t>（平成２９年１１月３０日現在）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</si>
  <si>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モロッコ</t>
    <phoneticPr fontId="6"/>
  </si>
  <si>
    <t>モロッコ</t>
    <phoneticPr fontId="6"/>
  </si>
  <si>
    <t>（平成２９年１２月３１日現在）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</si>
  <si>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ウズベキスタン</t>
    <phoneticPr fontId="3"/>
  </si>
  <si>
    <t>（平成３０年１月３１日現在）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</si>
  <si>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ウズベキスタン</t>
    <phoneticPr fontId="3"/>
  </si>
  <si>
    <t>（平成３０年２月２８日現在）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</si>
  <si>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アメリカ</t>
    <phoneticPr fontId="3"/>
  </si>
  <si>
    <t>ミャンマー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</si>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</sst>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10" fillId="0" borderId="0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 shrinkToFit="1"/>
    </xf>
    <xf numFmtId="176" fontId="10" fillId="0" borderId="0" xfId="1" applyNumberFormat="1" applyFont="1" applyBorder="1" applyAlignment="1">
      <alignment horizontal="right" vertical="center"/>
    </xf>
    <xf numFmtId="9" fontId="1" fillId="0" borderId="0" xfId="2" applyFont="1">
      <alignment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9" fontId="0" fillId="0" borderId="4" xfId="2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2" applyNumberFormat="1" applyFont="1" applyBorder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" fillId="0" borderId="0" xfId="2" applyNumberFormat="1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8" xfId="0" applyFont="1" applyFill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" fillId="0" borderId="0" xfId="2" applyNumberFormat="1" applyFont="1">
      <alignment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9" fillId="0" borderId="4" xfId="0" applyFont="1" applyBorder="1" applyAlignment="1">
      <alignment vertical="center" shrinkToFit="1"/>
    </xf>
    <xf numFmtId="177" fontId="10" fillId="0" borderId="4" xfId="0" applyNumberFormat="1" applyFont="1" applyBorder="1" applyAlignment="1">
      <alignment horizontal="right" vertical="center"/>
    </xf>
    <xf numFmtId="176" fontId="10" fillId="0" borderId="0" xfId="1" applyNumberFormat="1" applyFont="1" applyBorder="1">
      <alignment vertical="center"/>
    </xf>
    <xf numFmtId="0" fontId="10" fillId="0" borderId="4" xfId="0" applyFont="1" applyBorder="1">
      <alignment vertical="center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8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9" xfId="0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468E-477F-A34A-08102E1DF15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468E-477F-A34A-08102E1DF15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468E-477F-A34A-08102E1DF15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468E-477F-A34A-08102E1DF15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468E-477F-A34A-08102E1DF15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468E-477F-A34A-08102E1DF15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468E-477F-A34A-08102E1DF15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468E-477F-A34A-08102E1DF15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468E-477F-A34A-08102E1DF15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468E-477F-A34A-08102E1DF151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8E-477F-A34A-08102E1DF151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8E-477F-A34A-08102E1DF151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8E-477F-A34A-08102E1DF151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68E-477F-A34A-08102E1DF151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8E-477F-A34A-08102E1DF151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ベトナム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ミャンマー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'4月'!$M$17:$M$26</c:f>
              <c:numCache>
                <c:formatCode>#,##0.0;[Red]\-#,##0.0</c:formatCode>
                <c:ptCount val="10"/>
                <c:pt idx="0">
                  <c:v>23.400000000000002</c:v>
                </c:pt>
                <c:pt idx="1">
                  <c:v>22.7</c:v>
                </c:pt>
                <c:pt idx="2">
                  <c:v>17.599999999999998</c:v>
                </c:pt>
                <c:pt idx="3">
                  <c:v>16</c:v>
                </c:pt>
                <c:pt idx="4">
                  <c:v>8.2000000000000011</c:v>
                </c:pt>
                <c:pt idx="5">
                  <c:v>2.7</c:v>
                </c:pt>
                <c:pt idx="6">
                  <c:v>1.3</c:v>
                </c:pt>
                <c:pt idx="7">
                  <c:v>1.2</c:v>
                </c:pt>
                <c:pt idx="8">
                  <c:v>1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68E-477F-A34A-08102E1DF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70D-40F4-982B-2BDE05759EE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70D-40F4-982B-2BDE05759EE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70D-40F4-982B-2BDE05759EE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70D-40F4-982B-2BDE05759EE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70D-40F4-982B-2BDE05759EE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70D-40F4-982B-2BDE05759EE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70D-40F4-982B-2BDE05759EE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70D-40F4-982B-2BDE05759EE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70D-40F4-982B-2BDE05759EE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70D-40F4-982B-2BDE05759EEF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0D-40F4-982B-2BDE05759EEF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0D-40F4-982B-2BDE05759EEF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0D-40F4-982B-2BDE05759EEF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0D-40F4-982B-2BDE05759EEF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70D-40F4-982B-2BDE05759EEF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970D-40F4-982B-2BDE05759EEF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70D-40F4-982B-2BDE05759EE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0D-40F4-982B-2BDE05759EE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0D-40F4-982B-2BDE05759EE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'1月'!$I$17:$I$26</c:f>
              <c:strCache>
                <c:ptCount val="10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ネパール</c:v>
                </c:pt>
                <c:pt idx="7">
                  <c:v>アメリカ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'1月'!$M$17:$M$26</c:f>
              <c:numCache>
                <c:formatCode>#,##0.0;[Red]\-#,##0.0</c:formatCode>
                <c:ptCount val="10"/>
                <c:pt idx="0">
                  <c:v>26.900000000000002</c:v>
                </c:pt>
                <c:pt idx="1">
                  <c:v>19.7</c:v>
                </c:pt>
                <c:pt idx="2">
                  <c:v>17.7</c:v>
                </c:pt>
                <c:pt idx="3">
                  <c:v>16</c:v>
                </c:pt>
                <c:pt idx="4">
                  <c:v>7.1999999999999993</c:v>
                </c:pt>
                <c:pt idx="5">
                  <c:v>2.1</c:v>
                </c:pt>
                <c:pt idx="6">
                  <c:v>1.4000000000000001</c:v>
                </c:pt>
                <c:pt idx="7">
                  <c:v>1.3</c:v>
                </c:pt>
                <c:pt idx="8">
                  <c:v>1.0999999999999999</c:v>
                </c:pt>
                <c:pt idx="9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0D-40F4-982B-2BDE0575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181-40E8-97B7-BD1C25671A4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181-40E8-97B7-BD1C25671A4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181-40E8-97B7-BD1C25671A4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181-40E8-97B7-BD1C25671A4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181-40E8-97B7-BD1C25671A4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181-40E8-97B7-BD1C25671A4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181-40E8-97B7-BD1C25671A4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181-40E8-97B7-BD1C25671A4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181-40E8-97B7-BD1C25671A42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181-40E8-97B7-BD1C25671A42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81-40E8-97B7-BD1C25671A42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181-40E8-97B7-BD1C25671A42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181-40E8-97B7-BD1C25671A4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181-40E8-97B7-BD1C25671A4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181-40E8-97B7-BD1C25671A42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2181-40E8-97B7-BD1C25671A42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181-40E8-97B7-BD1C25671A4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81-40E8-97B7-BD1C25671A4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81-40E8-97B7-BD1C25671A4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'2月'!$I$17:$I$26</c:f>
              <c:strCache>
                <c:ptCount val="10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ネパール</c:v>
                </c:pt>
                <c:pt idx="7">
                  <c:v>アメリカ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'2月'!$M$17:$M$26</c:f>
              <c:numCache>
                <c:formatCode>#,##0.0;[Red]\-#,##0.0</c:formatCode>
                <c:ptCount val="10"/>
                <c:pt idx="0">
                  <c:v>26.700000000000003</c:v>
                </c:pt>
                <c:pt idx="1">
                  <c:v>19.5</c:v>
                </c:pt>
                <c:pt idx="2">
                  <c:v>17.7</c:v>
                </c:pt>
                <c:pt idx="3">
                  <c:v>16.100000000000001</c:v>
                </c:pt>
                <c:pt idx="4">
                  <c:v>7.1</c:v>
                </c:pt>
                <c:pt idx="5">
                  <c:v>2</c:v>
                </c:pt>
                <c:pt idx="6">
                  <c:v>1.3</c:v>
                </c:pt>
                <c:pt idx="7">
                  <c:v>1.3</c:v>
                </c:pt>
                <c:pt idx="8">
                  <c:v>1.0999999999999999</c:v>
                </c:pt>
                <c:pt idx="9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181-40E8-97B7-BD1C2567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466B-4AE2-A4EA-5CE5732DB2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466B-4AE2-A4EA-5CE5732DB2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466B-4AE2-A4EA-5CE5732DB2C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466B-4AE2-A4EA-5CE5732DB2C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466B-4AE2-A4EA-5CE5732DB2C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466B-4AE2-A4EA-5CE5732DB2C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466B-4AE2-A4EA-5CE5732DB2C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466B-4AE2-A4EA-5CE5732DB2C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466B-4AE2-A4EA-5CE5732DB2CE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66B-4AE2-A4EA-5CE5732DB2CE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6B-4AE2-A4EA-5CE5732DB2CE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6B-4AE2-A4EA-5CE5732DB2CE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6B-4AE2-A4EA-5CE5732DB2CE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66B-4AE2-A4EA-5CE5732DB2CE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66B-4AE2-A4EA-5CE5732DB2CE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466B-4AE2-A4EA-5CE5732DB2CE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66B-4AE2-A4EA-5CE5732DB2CE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6B-4AE2-A4EA-5CE5732DB2CE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6B-4AE2-A4EA-5CE5732DB2CE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'3月'!$I$17:$I$26</c:f>
              <c:strCache>
                <c:ptCount val="10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ネパール</c:v>
                </c:pt>
                <c:pt idx="7">
                  <c:v>アメリカ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'3月'!$M$17:$M$26</c:f>
              <c:numCache>
                <c:formatCode>#,##0.0;[Red]\-#,##0.0</c:formatCode>
                <c:ptCount val="10"/>
                <c:pt idx="0">
                  <c:v>26.700000000000003</c:v>
                </c:pt>
                <c:pt idx="1">
                  <c:v>19.400000000000002</c:v>
                </c:pt>
                <c:pt idx="2">
                  <c:v>17.399999999999999</c:v>
                </c:pt>
                <c:pt idx="3">
                  <c:v>16.8</c:v>
                </c:pt>
                <c:pt idx="4">
                  <c:v>7.1</c:v>
                </c:pt>
                <c:pt idx="5">
                  <c:v>2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66B-4AE2-A4EA-5CE5732DB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A84D-4A2D-A27C-306623DAFB5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A84D-4A2D-A27C-306623DAFB5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A84D-4A2D-A27C-306623DAFB5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A84D-4A2D-A27C-306623DAFB5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A84D-4A2D-A27C-306623DAFB5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A84D-4A2D-A27C-306623DAFB5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A84D-4A2D-A27C-306623DAFB5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A84D-4A2D-A27C-306623DAFB5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A84D-4A2D-A27C-306623DAFB5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A84D-4A2D-A27C-306623DAFB5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3-A84D-4A2D-A27C-306623DAFB56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4D-4A2D-A27C-306623DAFB56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4D-4A2D-A27C-306623DAFB56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84D-4A2D-A27C-306623DAFB56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84D-4A2D-A27C-306623DAFB5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4D-4A2D-A27C-306623DAFB5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'5月'!$I$17:$I$27</c:f>
              <c:strCache>
                <c:ptCount val="11"/>
                <c:pt idx="0">
                  <c:v>中国</c:v>
                </c:pt>
                <c:pt idx="1">
                  <c:v>韓国</c:v>
                </c:pt>
                <c:pt idx="2">
                  <c:v>ベトナム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ミャンマー</c:v>
                </c:pt>
                <c:pt idx="9">
                  <c:v>タイ</c:v>
                </c:pt>
                <c:pt idx="10">
                  <c:v>その他</c:v>
                </c:pt>
              </c:strCache>
            </c:strRef>
          </c:cat>
          <c:val>
            <c:numRef>
              <c:f>'5月'!$M$17:$M$27</c:f>
              <c:numCache>
                <c:formatCode>#,##0.0;[Red]\-#,##0.0</c:formatCode>
                <c:ptCount val="11"/>
                <c:pt idx="0">
                  <c:v>23.200000000000003</c:v>
                </c:pt>
                <c:pt idx="1">
                  <c:v>22.7</c:v>
                </c:pt>
                <c:pt idx="2">
                  <c:v>18.600000000000001</c:v>
                </c:pt>
                <c:pt idx="3">
                  <c:v>15.7</c:v>
                </c:pt>
                <c:pt idx="4">
                  <c:v>8</c:v>
                </c:pt>
                <c:pt idx="5">
                  <c:v>2.6</c:v>
                </c:pt>
                <c:pt idx="6">
                  <c:v>1.4000000000000001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4D-4A2D-A27C-306623DAF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A8D5-42A3-9ED4-2953DA20ED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A8D5-42A3-9ED4-2953DA20ED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A8D5-42A3-9ED4-2953DA20EDC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A8D5-42A3-9ED4-2953DA20EDC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A8D5-42A3-9ED4-2953DA20EDC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A8D5-42A3-9ED4-2953DA20EDC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A8D5-42A3-9ED4-2953DA20EDC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A8D5-42A3-9ED4-2953DA20EDC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A8D5-42A3-9ED4-2953DA20EDC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A8D5-42A3-9ED4-2953DA20EDCE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D5-42A3-9ED4-2953DA20EDCE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D5-42A3-9ED4-2953DA20EDCE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8D5-42A3-9ED4-2953DA20EDCE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8D5-42A3-9ED4-2953DA20EDCE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8D5-42A3-9ED4-2953DA20EDCE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'6月'!$I$17:$I$26</c:f>
              <c:strCache>
                <c:ptCount val="10"/>
                <c:pt idx="0">
                  <c:v>中国</c:v>
                </c:pt>
                <c:pt idx="1">
                  <c:v>韓国</c:v>
                </c:pt>
                <c:pt idx="2">
                  <c:v>ベトナム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タイ</c:v>
                </c:pt>
                <c:pt idx="9">
                  <c:v>その他</c:v>
                </c:pt>
              </c:strCache>
            </c:strRef>
          </c:cat>
          <c:val>
            <c:numRef>
              <c:f>'6月'!$M$17:$M$26</c:f>
              <c:numCache>
                <c:formatCode>#,##0.0;[Red]\-#,##0.0</c:formatCode>
                <c:ptCount val="10"/>
                <c:pt idx="0">
                  <c:v>23.200000000000003</c:v>
                </c:pt>
                <c:pt idx="1">
                  <c:v>21.5</c:v>
                </c:pt>
                <c:pt idx="2">
                  <c:v>19.8</c:v>
                </c:pt>
                <c:pt idx="3">
                  <c:v>16.7</c:v>
                </c:pt>
                <c:pt idx="4">
                  <c:v>7.8</c:v>
                </c:pt>
                <c:pt idx="5">
                  <c:v>2.4</c:v>
                </c:pt>
                <c:pt idx="6">
                  <c:v>1.3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8D5-42A3-9ED4-2953DA20E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52F-4DDA-A74A-CF2C3863AB2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52F-4DDA-A74A-CF2C3863AB2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52F-4DDA-A74A-CF2C3863AB2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52F-4DDA-A74A-CF2C3863AB2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52F-4DDA-A74A-CF2C3863AB2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52F-4DDA-A74A-CF2C3863AB2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52F-4DDA-A74A-CF2C3863AB2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52F-4DDA-A74A-CF2C3863AB2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52F-4DDA-A74A-CF2C3863AB2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252F-4DDA-A74A-CF2C3863AB2D}"/>
              </c:ext>
            </c:extLst>
          </c:dPt>
          <c:dLbls>
            <c:dLbl>
              <c:idx val="2"/>
              <c:layout>
                <c:manualLayout>
                  <c:x val="7.7028762726254599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2F-4DDA-A74A-CF2C3863AB2D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2F-4DDA-A74A-CF2C3863AB2D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2F-4DDA-A74A-CF2C3863AB2D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52F-4DDA-A74A-CF2C3863AB2D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2F-4DDA-A74A-CF2C3863AB2D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'7月'!$I$17:$I$26</c:f>
              <c:strCache>
                <c:ptCount val="10"/>
                <c:pt idx="0">
                  <c:v>中国</c:v>
                </c:pt>
                <c:pt idx="1">
                  <c:v>ベトナム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'7月'!$M$17:$M$26</c:f>
              <c:numCache>
                <c:formatCode>#,##0.0;[Red]\-#,##0.0</c:formatCode>
                <c:ptCount val="10"/>
                <c:pt idx="0">
                  <c:v>22.6</c:v>
                </c:pt>
                <c:pt idx="1">
                  <c:v>20.599999999999998</c:v>
                </c:pt>
                <c:pt idx="2">
                  <c:v>20.599999999999998</c:v>
                </c:pt>
                <c:pt idx="3">
                  <c:v>16.100000000000001</c:v>
                </c:pt>
                <c:pt idx="4">
                  <c:v>8.1</c:v>
                </c:pt>
                <c:pt idx="5">
                  <c:v>2.6</c:v>
                </c:pt>
                <c:pt idx="6">
                  <c:v>1.4000000000000001</c:v>
                </c:pt>
                <c:pt idx="7">
                  <c:v>1</c:v>
                </c:pt>
                <c:pt idx="8">
                  <c:v>0.89999999999999991</c:v>
                </c:pt>
                <c:pt idx="9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52F-4DDA-A74A-CF2C3863A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117-4981-88C4-B0D60F2E81A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117-4981-88C4-B0D60F2E81A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117-4981-88C4-B0D60F2E81A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117-4981-88C4-B0D60F2E81A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117-4981-88C4-B0D60F2E81A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117-4981-88C4-B0D60F2E81A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117-4981-88C4-B0D60F2E81A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117-4981-88C4-B0D60F2E81A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117-4981-88C4-B0D60F2E81A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F117-4981-88C4-B0D60F2E81A2}"/>
              </c:ext>
            </c:extLst>
          </c:dPt>
          <c:dPt>
            <c:idx val="10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14-F117-4981-88C4-B0D60F2E81A2}"/>
              </c:ext>
            </c:extLst>
          </c:dPt>
          <c:dLbls>
            <c:dLbl>
              <c:idx val="2"/>
              <c:layout>
                <c:manualLayout>
                  <c:x val="7.7028762726254599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17-4981-88C4-B0D60F2E81A2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117-4981-88C4-B0D60F2E81A2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117-4981-88C4-B0D60F2E81A2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117-4981-88C4-B0D60F2E81A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117-4981-88C4-B0D60F2E81A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17-4981-88C4-B0D60F2E81A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'8月'!$I$17:$I$27</c:f>
              <c:strCache>
                <c:ptCount val="11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インド</c:v>
                </c:pt>
                <c:pt idx="9">
                  <c:v>ミャンマー</c:v>
                </c:pt>
                <c:pt idx="10">
                  <c:v>その他</c:v>
                </c:pt>
              </c:strCache>
            </c:strRef>
          </c:cat>
          <c:val>
            <c:numRef>
              <c:f>'8月'!$M$17:$M$27</c:f>
              <c:numCache>
                <c:formatCode>#,##0.0;[Red]\-#,##0.0</c:formatCode>
                <c:ptCount val="11"/>
                <c:pt idx="0">
                  <c:v>22</c:v>
                </c:pt>
                <c:pt idx="1">
                  <c:v>21.9</c:v>
                </c:pt>
                <c:pt idx="2">
                  <c:v>20.9</c:v>
                </c:pt>
                <c:pt idx="3">
                  <c:v>14.7</c:v>
                </c:pt>
                <c:pt idx="4">
                  <c:v>8.3000000000000007</c:v>
                </c:pt>
                <c:pt idx="5">
                  <c:v>2.6</c:v>
                </c:pt>
                <c:pt idx="6">
                  <c:v>1.3</c:v>
                </c:pt>
                <c:pt idx="7">
                  <c:v>1</c:v>
                </c:pt>
                <c:pt idx="8">
                  <c:v>0.89999999999999991</c:v>
                </c:pt>
                <c:pt idx="9">
                  <c:v>0.89999999999999991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17-4981-88C4-B0D60F2E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029-406A-9B69-22C851B96FE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029-406A-9B69-22C851B96FE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029-406A-9B69-22C851B96FE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029-406A-9B69-22C851B96FE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029-406A-9B69-22C851B96FE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029-406A-9B69-22C851B96FE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029-406A-9B69-22C851B96FE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029-406A-9B69-22C851B96FE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029-406A-9B69-22C851B96FE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9029-406A-9B69-22C851B96FE6}"/>
              </c:ext>
            </c:extLst>
          </c:dPt>
          <c:dPt>
            <c:idx val="10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14-9029-406A-9B69-22C851B96FE6}"/>
              </c:ext>
            </c:extLst>
          </c:dPt>
          <c:dLbls>
            <c:dLbl>
              <c:idx val="2"/>
              <c:layout>
                <c:manualLayout>
                  <c:x val="7.7028762726254599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29-406A-9B69-22C851B96FE6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029-406A-9B69-22C851B96FE6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029-406A-9B69-22C851B96FE6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029-406A-9B69-22C851B96FE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029-406A-9B69-22C851B96FE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29-406A-9B69-22C851B96FE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'9月'!$I$17:$I$27</c:f>
              <c:strCache>
                <c:ptCount val="11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インド</c:v>
                </c:pt>
                <c:pt idx="8">
                  <c:v>アフガニスタン</c:v>
                </c:pt>
                <c:pt idx="9">
                  <c:v>ネパール</c:v>
                </c:pt>
                <c:pt idx="10">
                  <c:v>その他</c:v>
                </c:pt>
              </c:strCache>
            </c:strRef>
          </c:cat>
          <c:val>
            <c:numRef>
              <c:f>'9月'!$M$17:$M$27</c:f>
              <c:numCache>
                <c:formatCode>#,##0.0;[Red]\-#,##0.0</c:formatCode>
                <c:ptCount val="11"/>
                <c:pt idx="0">
                  <c:v>23.5</c:v>
                </c:pt>
                <c:pt idx="1">
                  <c:v>21</c:v>
                </c:pt>
                <c:pt idx="2">
                  <c:v>20.100000000000001</c:v>
                </c:pt>
                <c:pt idx="3">
                  <c:v>15.1</c:v>
                </c:pt>
                <c:pt idx="4">
                  <c:v>8.2000000000000011</c:v>
                </c:pt>
                <c:pt idx="5">
                  <c:v>2.5</c:v>
                </c:pt>
                <c:pt idx="6">
                  <c:v>1.3</c:v>
                </c:pt>
                <c:pt idx="7">
                  <c:v>1.0999999999999999</c:v>
                </c:pt>
                <c:pt idx="8">
                  <c:v>1</c:v>
                </c:pt>
                <c:pt idx="9">
                  <c:v>0.89999999999999991</c:v>
                </c:pt>
                <c:pt idx="1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29-406A-9B69-22C851B96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EEB-47CA-B71C-EA5686135E8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EEB-47CA-B71C-EA5686135E8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EEB-47CA-B71C-EA5686135E8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EEB-47CA-B71C-EA5686135E8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EEB-47CA-B71C-EA5686135E8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EEB-47CA-B71C-EA5686135E8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EEB-47CA-B71C-EA5686135E8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EEB-47CA-B71C-EA5686135E8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EEB-47CA-B71C-EA5686135E8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0EEB-47CA-B71C-EA5686135E8C}"/>
              </c:ext>
            </c:extLst>
          </c:dPt>
          <c:dPt>
            <c:idx val="10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14-0EEB-47CA-B71C-EA5686135E8C}"/>
              </c:ext>
            </c:extLst>
          </c:dPt>
          <c:dLbls>
            <c:dLbl>
              <c:idx val="2"/>
              <c:layout>
                <c:manualLayout>
                  <c:x val="7.7028762726254599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EB-47CA-B71C-EA5686135E8C}"/>
                </c:ext>
              </c:extLst>
            </c:dLbl>
            <c:dLbl>
              <c:idx val="3"/>
              <c:layout>
                <c:manualLayout>
                  <c:x val="-6.5933082439418658E-2"/>
                  <c:y val="0.2058805815417273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EB-47CA-B71C-EA5686135E8C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EEB-47CA-B71C-EA5686135E8C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EEB-47CA-B71C-EA5686135E8C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EEB-47CA-B71C-EA5686135E8C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0EEB-47CA-B71C-EA5686135E8C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EEB-47CA-B71C-EA5686135E8C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EEB-47CA-B71C-EA5686135E8C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EB-47CA-B71C-EA5686135E8C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'10月'!$I$17:$I$27</c:f>
              <c:strCache>
                <c:ptCount val="11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ネパール</c:v>
                </c:pt>
                <c:pt idx="8">
                  <c:v>アフガニスタン</c:v>
                </c:pt>
                <c:pt idx="9">
                  <c:v>タイ</c:v>
                </c:pt>
                <c:pt idx="10">
                  <c:v>その他</c:v>
                </c:pt>
              </c:strCache>
            </c:strRef>
          </c:cat>
          <c:val>
            <c:numRef>
              <c:f>'10月'!$M$17:$M$27</c:f>
              <c:numCache>
                <c:formatCode>#,##0.0;[Red]\-#,##0.0</c:formatCode>
                <c:ptCount val="11"/>
                <c:pt idx="0">
                  <c:v>26.3</c:v>
                </c:pt>
                <c:pt idx="1">
                  <c:v>20.8</c:v>
                </c:pt>
                <c:pt idx="2">
                  <c:v>19.3</c:v>
                </c:pt>
                <c:pt idx="3">
                  <c:v>14.299999999999999</c:v>
                </c:pt>
                <c:pt idx="4">
                  <c:v>7.9</c:v>
                </c:pt>
                <c:pt idx="5">
                  <c:v>2.4</c:v>
                </c:pt>
                <c:pt idx="6">
                  <c:v>1.5</c:v>
                </c:pt>
                <c:pt idx="7">
                  <c:v>1.0999999999999999</c:v>
                </c:pt>
                <c:pt idx="8">
                  <c:v>1</c:v>
                </c:pt>
                <c:pt idx="9">
                  <c:v>0.8</c:v>
                </c:pt>
                <c:pt idx="1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EEB-47CA-B71C-EA568613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239-49AF-A57C-0F006ACBD38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239-49AF-A57C-0F006ACBD38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239-49AF-A57C-0F006ACBD38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239-49AF-A57C-0F006ACBD38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239-49AF-A57C-0F006ACBD38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239-49AF-A57C-0F006ACBD38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239-49AF-A57C-0F006ACBD38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239-49AF-A57C-0F006ACBD38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239-49AF-A57C-0F006ACBD38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E239-49AF-A57C-0F006ACBD38D}"/>
              </c:ext>
            </c:extLst>
          </c:dPt>
          <c:dPt>
            <c:idx val="10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14-E239-49AF-A57C-0F006ACBD38D}"/>
              </c:ext>
            </c:extLst>
          </c:dPt>
          <c:dLbls>
            <c:dLbl>
              <c:idx val="2"/>
              <c:layout>
                <c:manualLayout>
                  <c:x val="7.7028762726254599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39-49AF-A57C-0F006ACBD38D}"/>
                </c:ext>
              </c:extLst>
            </c:dLbl>
            <c:dLbl>
              <c:idx val="3"/>
              <c:layout>
                <c:manualLayout>
                  <c:x val="-6.5933082439418658E-2"/>
                  <c:y val="0.2058805815417273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39-49AF-A57C-0F006ACBD38D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39-49AF-A57C-0F006ACBD38D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39-49AF-A57C-0F006ACBD38D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39-49AF-A57C-0F006ACBD38D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E239-49AF-A57C-0F006ACBD38D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239-49AF-A57C-0F006ACBD38D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239-49AF-A57C-0F006ACBD38D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39-49AF-A57C-0F006ACBD38D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'11月'!$I$17:$I$27</c:f>
              <c:strCache>
                <c:ptCount val="11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ネパール</c:v>
                </c:pt>
                <c:pt idx="8">
                  <c:v>アフガニスタン</c:v>
                </c:pt>
                <c:pt idx="9">
                  <c:v>マレーシア</c:v>
                </c:pt>
                <c:pt idx="10">
                  <c:v>その他</c:v>
                </c:pt>
              </c:strCache>
            </c:strRef>
          </c:cat>
          <c:val>
            <c:numRef>
              <c:f>'11月'!$M$17:$M$27</c:f>
              <c:numCache>
                <c:formatCode>#,##0.0;[Red]\-#,##0.0</c:formatCode>
                <c:ptCount val="11"/>
                <c:pt idx="0">
                  <c:v>26.8</c:v>
                </c:pt>
                <c:pt idx="1">
                  <c:v>20.100000000000001</c:v>
                </c:pt>
                <c:pt idx="2">
                  <c:v>18.5</c:v>
                </c:pt>
                <c:pt idx="3">
                  <c:v>14.6</c:v>
                </c:pt>
                <c:pt idx="4">
                  <c:v>7.6</c:v>
                </c:pt>
                <c:pt idx="5">
                  <c:v>2.2999999999999998</c:v>
                </c:pt>
                <c:pt idx="6">
                  <c:v>1.4000000000000001</c:v>
                </c:pt>
                <c:pt idx="7">
                  <c:v>1.3</c:v>
                </c:pt>
                <c:pt idx="8">
                  <c:v>0.89999999999999991</c:v>
                </c:pt>
                <c:pt idx="9">
                  <c:v>0.89999999999999991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239-49AF-A57C-0F006ACBD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FD9-4CD1-8DFB-D4AED18C972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FD9-4CD1-8DFB-D4AED18C972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FD9-4CD1-8DFB-D4AED18C972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FD9-4CD1-8DFB-D4AED18C972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FD9-4CD1-8DFB-D4AED18C972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FD9-4CD1-8DFB-D4AED18C972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FD9-4CD1-8DFB-D4AED18C972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FD9-4CD1-8DFB-D4AED18C972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FD9-4CD1-8DFB-D4AED18C9728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FD9-4CD1-8DFB-D4AED18C9728}"/>
              </c:ext>
            </c:extLst>
          </c:dPt>
          <c:dLbls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D9-4CD1-8DFB-D4AED18C9728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D9-4CD1-8DFB-D4AED18C9728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D9-4CD1-8DFB-D4AED18C9728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D9-4CD1-8DFB-D4AED18C9728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FD9-4CD1-8DFB-D4AED18C9728}"/>
                </c:ext>
              </c:extLst>
            </c:dLbl>
            <c:dLbl>
              <c:idx val="7"/>
              <c:layout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8FD9-4CD1-8DFB-D4AED18C9728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FD9-4CD1-8DFB-D4AED18C9728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9-4CD1-8DFB-D4AED18C9728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9-4CD1-8DFB-D4AED18C9728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'12月'!$I$17:$I$26</c:f>
              <c:strCache>
                <c:ptCount val="10"/>
                <c:pt idx="0">
                  <c:v>ベトナム</c:v>
                </c:pt>
                <c:pt idx="1">
                  <c:v>中国</c:v>
                </c:pt>
                <c:pt idx="2">
                  <c:v>韓国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ネパール</c:v>
                </c:pt>
                <c:pt idx="7">
                  <c:v>アメリカ</c:v>
                </c:pt>
                <c:pt idx="8">
                  <c:v>ミャンマー</c:v>
                </c:pt>
                <c:pt idx="9">
                  <c:v>その他</c:v>
                </c:pt>
              </c:strCache>
            </c:strRef>
          </c:cat>
          <c:val>
            <c:numRef>
              <c:f>'12月'!$M$17:$M$26</c:f>
              <c:numCache>
                <c:formatCode>#,##0.0;[Red]\-#,##0.0</c:formatCode>
                <c:ptCount val="10"/>
                <c:pt idx="0">
                  <c:v>26.6</c:v>
                </c:pt>
                <c:pt idx="1">
                  <c:v>19.900000000000002</c:v>
                </c:pt>
                <c:pt idx="2">
                  <c:v>18.099999999999998</c:v>
                </c:pt>
                <c:pt idx="3">
                  <c:v>15.1</c:v>
                </c:pt>
                <c:pt idx="4">
                  <c:v>7.5</c:v>
                </c:pt>
                <c:pt idx="5">
                  <c:v>2.1999999999999997</c:v>
                </c:pt>
                <c:pt idx="6">
                  <c:v>1.4000000000000001</c:v>
                </c:pt>
                <c:pt idx="7">
                  <c:v>1.4000000000000001</c:v>
                </c:pt>
                <c:pt idx="8">
                  <c:v>1</c:v>
                </c:pt>
                <c:pt idx="9">
                  <c:v>6.8000000000000007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FD9-4CD1-8DFB-D4AED18C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0.19181</cdr:x>
      <cdr:y>0.46893</cdr:y>
    </cdr:from>
    <cdr:to>
      <cdr:x>0.34078</cdr:x>
      <cdr:y>0.46893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0.19181</cdr:x>
      <cdr:y>0.46893</cdr:y>
    </cdr:from>
    <cdr:to>
      <cdr:x>0.3398</cdr:x>
      <cdr:y>0.46893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0.19108</cdr:x>
      <cdr:y>0.46893</cdr:y>
    </cdr:from>
    <cdr:to>
      <cdr:x>0.34078</cdr:x>
      <cdr:y>0.46893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0.1762</cdr:x>
      <cdr:y>0.46893</cdr:y>
    </cdr:from>
    <cdr:to>
      <cdr:x>0.34998</cdr:x>
      <cdr:y>0.46893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0.26149</cdr:x>
      <cdr:y>0.72368</cdr:y>
    </cdr:from>
    <cdr:to>
      <cdr:x>0.26149</cdr:x>
      <cdr:y>0.72367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0.19253</cdr:x>
      <cdr:y>0.46845</cdr:y>
    </cdr:from>
    <cdr:to>
      <cdr:x>0.34199</cdr:x>
      <cdr:y>0.46845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0.19253</cdr:x>
      <cdr:y>0.46845</cdr:y>
    </cdr:from>
    <cdr:to>
      <cdr:x>0.34101</cdr:x>
      <cdr:y>0.46845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0.1918</cdr:x>
      <cdr:y>0.46845</cdr:y>
    </cdr:from>
    <cdr:to>
      <cdr:x>0.34199</cdr:x>
      <cdr:y>0.46845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0.17692</cdr:x>
      <cdr:y>0.46845</cdr:y>
    </cdr:from>
    <cdr:to>
      <cdr:x>0.35119</cdr:x>
      <cdr:y>0.46845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0.26245</cdr:x>
      <cdr:y>0.71981</cdr:y>
    </cdr:from>
    <cdr:to>
      <cdr:x>0.26245</cdr:x>
      <cdr:y>0.7198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0.19373</cdr:x>
      <cdr:y>0.46749</cdr:y>
    </cdr:from>
    <cdr:to>
      <cdr:x>0.34416</cdr:x>
      <cdr:y>0.46749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0.19373</cdr:x>
      <cdr:y>0.46749</cdr:y>
    </cdr:from>
    <cdr:to>
      <cdr:x>0.34343</cdr:x>
      <cdr:y>0.46749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</cdr:x>
      <cdr:y>0.46749</cdr:y>
    </cdr:from>
    <cdr:to>
      <cdr:x>0.34416</cdr:x>
      <cdr:y>0.46749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0.17812</cdr:x>
      <cdr:y>0.46749</cdr:y>
    </cdr:from>
    <cdr:to>
      <cdr:x>0.35336</cdr:x>
      <cdr:y>0.46749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0.26437</cdr:x>
      <cdr:y>0.71257</cdr:y>
    </cdr:from>
    <cdr:to>
      <cdr:x>0.26437</cdr:x>
      <cdr:y>0.71256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0.1918</cdr:x>
      <cdr:y>0.46797</cdr:y>
    </cdr:from>
    <cdr:to>
      <cdr:x>0.34078</cdr:x>
      <cdr:y>0.46797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0.1918</cdr:x>
      <cdr:y>0.46797</cdr:y>
    </cdr:from>
    <cdr:to>
      <cdr:x>0.34005</cdr:x>
      <cdr:y>0.46797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0.19131</cdr:x>
      <cdr:y>0.46797</cdr:y>
    </cdr:from>
    <cdr:to>
      <cdr:x>0.34078</cdr:x>
      <cdr:y>0.46797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0.17643</cdr:x>
      <cdr:y>0.46797</cdr:y>
    </cdr:from>
    <cdr:to>
      <cdr:x>0.35023</cdr:x>
      <cdr:y>0.46797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0.26172</cdr:x>
      <cdr:y>0.71474</cdr:y>
    </cdr:from>
    <cdr:to>
      <cdr:x>0.26172</cdr:x>
      <cdr:y>0.71473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0.19252</cdr:x>
      <cdr:y>0.46749</cdr:y>
    </cdr:from>
    <cdr:to>
      <cdr:x>0.34199</cdr:x>
      <cdr:y>0.46749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0.19252</cdr:x>
      <cdr:y>0.46749</cdr:y>
    </cdr:from>
    <cdr:to>
      <cdr:x>0.34126</cdr:x>
      <cdr:y>0.46749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0.19179</cdr:x>
      <cdr:y>0.46749</cdr:y>
    </cdr:from>
    <cdr:to>
      <cdr:x>0.34199</cdr:x>
      <cdr:y>0.46749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0.17715</cdr:x>
      <cdr:y>0.46749</cdr:y>
    </cdr:from>
    <cdr:to>
      <cdr:x>0.35144</cdr:x>
      <cdr:y>0.46749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0.26244</cdr:x>
      <cdr:y>0.71112</cdr:y>
    </cdr:from>
    <cdr:to>
      <cdr:x>0.26244</cdr:x>
      <cdr:y>0.71111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0.18845</cdr:x>
      <cdr:y>0.47253</cdr:y>
    </cdr:from>
    <cdr:to>
      <cdr:x>0.33473</cdr:x>
      <cdr:y>0.47253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0.18845</cdr:x>
      <cdr:y>0.47253</cdr:y>
    </cdr:from>
    <cdr:to>
      <cdr:x>0.33375</cdr:x>
      <cdr:y>0.47253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0.18796</cdr:x>
      <cdr:y>0.47253</cdr:y>
    </cdr:from>
    <cdr:to>
      <cdr:x>0.33473</cdr:x>
      <cdr:y>0.47253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0.1738</cdr:x>
      <cdr:y>0.47253</cdr:y>
    </cdr:from>
    <cdr:to>
      <cdr:x>0.34393</cdr:x>
      <cdr:y>0.47253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0.25717</cdr:x>
      <cdr:y>0.74278</cdr:y>
    </cdr:from>
    <cdr:to>
      <cdr:x>0.25717</cdr:x>
      <cdr:y>0.74326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0.193</cdr:x>
      <cdr:y>0.46701</cdr:y>
    </cdr:from>
    <cdr:to>
      <cdr:x>0.34295</cdr:x>
      <cdr:y>0.46701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</cdr:x>
      <cdr:y>0.46701</cdr:y>
    </cdr:from>
    <cdr:to>
      <cdr:x>0.34247</cdr:x>
      <cdr:y>0.46701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0.19251</cdr:x>
      <cdr:y>0.46701</cdr:y>
    </cdr:from>
    <cdr:to>
      <cdr:x>0.34295</cdr:x>
      <cdr:y>0.46701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0.17787</cdr:x>
      <cdr:y>0.46701</cdr:y>
    </cdr:from>
    <cdr:to>
      <cdr:x>0.35265</cdr:x>
      <cdr:y>0.46701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0.2634</cdr:x>
      <cdr:y>0.70725</cdr:y>
    </cdr:from>
    <cdr:to>
      <cdr:x>0.2634</cdr:x>
      <cdr:y>0.70724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0.19372</cdr:x>
      <cdr:y>0.46653</cdr:y>
    </cdr:from>
    <cdr:to>
      <cdr:x>0.34416</cdr:x>
      <cdr:y>0.46653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0.19372</cdr:x>
      <cdr:y>0.46653</cdr:y>
    </cdr:from>
    <cdr:to>
      <cdr:x>0.34368</cdr:x>
      <cdr:y>0.46653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0.19299</cdr:x>
      <cdr:y>0.46653</cdr:y>
    </cdr:from>
    <cdr:to>
      <cdr:x>0.34416</cdr:x>
      <cdr:y>0.46653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0.17859</cdr:x>
      <cdr:y>0.46653</cdr:y>
    </cdr:from>
    <cdr:to>
      <cdr:x>0.35361</cdr:x>
      <cdr:y>0.46653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0.26436</cdr:x>
      <cdr:y>0.70363</cdr:y>
    </cdr:from>
    <cdr:to>
      <cdr:x>0.26436</cdr:x>
      <cdr:y>0.70362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0.19444</cdr:x>
      <cdr:y>0.46605</cdr:y>
    </cdr:from>
    <cdr:to>
      <cdr:x>0.34537</cdr:x>
      <cdr:y>0.46605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0.19444</cdr:x>
      <cdr:y>0.46605</cdr:y>
    </cdr:from>
    <cdr:to>
      <cdr:x>0.34489</cdr:x>
      <cdr:y>0.46605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0.19371</cdr:x>
      <cdr:y>0.46605</cdr:y>
    </cdr:from>
    <cdr:to>
      <cdr:x>0.34537</cdr:x>
      <cdr:y>0.46605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0.17907</cdr:x>
      <cdr:y>0.46605</cdr:y>
    </cdr:from>
    <cdr:to>
      <cdr:x>0.35482</cdr:x>
      <cdr:y>0.46605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0.26532</cdr:x>
      <cdr:y>0.70025</cdr:y>
    </cdr:from>
    <cdr:to>
      <cdr:x>0.26532</cdr:x>
      <cdr:y>0.70024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0.18917</cdr:x>
      <cdr:y>0.47181</cdr:y>
    </cdr:from>
    <cdr:to>
      <cdr:x>0.33594</cdr:x>
      <cdr:y>0.47181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0.18917</cdr:x>
      <cdr:y>0.47181</cdr:y>
    </cdr:from>
    <cdr:to>
      <cdr:x>0.33496</cdr:x>
      <cdr:y>0.47181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0.18868</cdr:x>
      <cdr:y>0.47181</cdr:y>
    </cdr:from>
    <cdr:to>
      <cdr:x>0.33594</cdr:x>
      <cdr:y>0.47181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0.17428</cdr:x>
      <cdr:y>0.47181</cdr:y>
    </cdr:from>
    <cdr:to>
      <cdr:x>0.34514</cdr:x>
      <cdr:y>0.47181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0.25813</cdr:x>
      <cdr:y>0.73891</cdr:y>
    </cdr:from>
    <cdr:to>
      <cdr:x>0.25813</cdr:x>
      <cdr:y>0.73939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0.18989</cdr:x>
      <cdr:y>0.47109</cdr:y>
    </cdr:from>
    <cdr:to>
      <cdr:x>0.33715</cdr:x>
      <cdr:y>0.47109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0.18989</cdr:x>
      <cdr:y>0.47109</cdr:y>
    </cdr:from>
    <cdr:to>
      <cdr:x>0.33617</cdr:x>
      <cdr:y>0.47109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0.18916</cdr:x>
      <cdr:y>0.47109</cdr:y>
    </cdr:from>
    <cdr:to>
      <cdr:x>0.33715</cdr:x>
      <cdr:y>0.47109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0.17476</cdr:x>
      <cdr:y>0.47109</cdr:y>
    </cdr:from>
    <cdr:to>
      <cdr:x>0.34635</cdr:x>
      <cdr:y>0.47109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0.25909</cdr:x>
      <cdr:y>0.73504</cdr:y>
    </cdr:from>
    <cdr:to>
      <cdr:x>0.25909</cdr:x>
      <cdr:y>0.73528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0.19109</cdr:x>
      <cdr:y>0.46965</cdr:y>
    </cdr:from>
    <cdr:to>
      <cdr:x>0.33957</cdr:x>
      <cdr:y>0.46965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0.19109</cdr:x>
      <cdr:y>0.46965</cdr:y>
    </cdr:from>
    <cdr:to>
      <cdr:x>0.33859</cdr:x>
      <cdr:y>0.46965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0.1906</cdr:x>
      <cdr:y>0.46965</cdr:y>
    </cdr:from>
    <cdr:to>
      <cdr:x>0.33957</cdr:x>
      <cdr:y>0.46965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0.17572</cdr:x>
      <cdr:y>0.46965</cdr:y>
    </cdr:from>
    <cdr:to>
      <cdr:x>0.34877</cdr:x>
      <cdr:y>0.46965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0.26077</cdr:x>
      <cdr:y>0.7273</cdr:y>
    </cdr:from>
    <cdr:to>
      <cdr:x>0.26077</cdr:x>
      <cdr:y>0.72754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30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300228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23.400000000000002</v>
          </cell>
        </row>
        <row r="18">
          <cell r="I18" t="str">
            <v>中国</v>
          </cell>
          <cell r="M18">
            <v>22.7</v>
          </cell>
        </row>
        <row r="19">
          <cell r="I19" t="str">
            <v>ベトナム</v>
          </cell>
          <cell r="M19">
            <v>17.599999999999998</v>
          </cell>
        </row>
        <row r="20">
          <cell r="I20" t="str">
            <v>インドネシア</v>
          </cell>
          <cell r="M20">
            <v>16</v>
          </cell>
        </row>
        <row r="21">
          <cell r="I21" t="str">
            <v>フィリピン</v>
          </cell>
          <cell r="M21">
            <v>8.2000000000000011</v>
          </cell>
        </row>
        <row r="22">
          <cell r="I22" t="str">
            <v>朝鮮</v>
          </cell>
          <cell r="M22">
            <v>2.7</v>
          </cell>
        </row>
        <row r="23">
          <cell r="I23" t="str">
            <v>アメリカ</v>
          </cell>
          <cell r="M23">
            <v>1.3</v>
          </cell>
        </row>
        <row r="24">
          <cell r="I24" t="str">
            <v>ミャンマー</v>
          </cell>
          <cell r="M24">
            <v>1.2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その他</v>
          </cell>
          <cell r="M26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26.900000000000002</v>
          </cell>
        </row>
        <row r="18">
          <cell r="I18" t="str">
            <v>中国</v>
          </cell>
          <cell r="M18">
            <v>19.7</v>
          </cell>
        </row>
        <row r="19">
          <cell r="I19" t="str">
            <v>韓国</v>
          </cell>
          <cell r="M19">
            <v>17.7</v>
          </cell>
        </row>
        <row r="20">
          <cell r="I20" t="str">
            <v>インドネシア</v>
          </cell>
          <cell r="M20">
            <v>16</v>
          </cell>
        </row>
        <row r="21">
          <cell r="I21" t="str">
            <v>フィリピン</v>
          </cell>
          <cell r="M21">
            <v>7.1999999999999993</v>
          </cell>
        </row>
        <row r="22">
          <cell r="I22" t="str">
            <v>朝鮮</v>
          </cell>
          <cell r="M22">
            <v>2.1</v>
          </cell>
        </row>
        <row r="23">
          <cell r="I23" t="str">
            <v>ネパール</v>
          </cell>
          <cell r="M23">
            <v>1.4000000000000001</v>
          </cell>
        </row>
        <row r="24">
          <cell r="I24" t="str">
            <v>アメリカ</v>
          </cell>
          <cell r="M24">
            <v>1.3</v>
          </cell>
        </row>
        <row r="25">
          <cell r="I25" t="str">
            <v>ミャンマー</v>
          </cell>
          <cell r="M25">
            <v>1.0999999999999999</v>
          </cell>
        </row>
        <row r="26">
          <cell r="I26" t="str">
            <v>その他</v>
          </cell>
          <cell r="M26">
            <v>6.7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26.700000000000003</v>
          </cell>
        </row>
        <row r="18">
          <cell r="I18" t="str">
            <v>中国</v>
          </cell>
          <cell r="M18">
            <v>19.5</v>
          </cell>
        </row>
        <row r="19">
          <cell r="I19" t="str">
            <v>韓国</v>
          </cell>
          <cell r="M19">
            <v>17.7</v>
          </cell>
        </row>
        <row r="20">
          <cell r="I20" t="str">
            <v>インドネシア</v>
          </cell>
          <cell r="M20">
            <v>16.100000000000001</v>
          </cell>
        </row>
        <row r="21">
          <cell r="I21" t="str">
            <v>フィリピン</v>
          </cell>
          <cell r="M21">
            <v>7.1</v>
          </cell>
        </row>
        <row r="22">
          <cell r="I22" t="str">
            <v>朝鮮</v>
          </cell>
          <cell r="M22">
            <v>2</v>
          </cell>
        </row>
        <row r="23">
          <cell r="I23" t="str">
            <v>ネパール</v>
          </cell>
          <cell r="M23">
            <v>1.3</v>
          </cell>
        </row>
        <row r="24">
          <cell r="I24" t="str">
            <v>アメリカ</v>
          </cell>
          <cell r="M24">
            <v>1.3</v>
          </cell>
        </row>
        <row r="25">
          <cell r="I25" t="str">
            <v>ミャンマー</v>
          </cell>
          <cell r="M25">
            <v>1.0999999999999999</v>
          </cell>
        </row>
        <row r="26">
          <cell r="I26" t="str">
            <v>その他</v>
          </cell>
          <cell r="M26">
            <v>7.1999999999999993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26.700000000000003</v>
          </cell>
        </row>
        <row r="18">
          <cell r="I18" t="str">
            <v>中国</v>
          </cell>
          <cell r="M18">
            <v>19.400000000000002</v>
          </cell>
        </row>
        <row r="19">
          <cell r="I19" t="str">
            <v>韓国</v>
          </cell>
          <cell r="M19">
            <v>17.399999999999999</v>
          </cell>
        </row>
        <row r="20">
          <cell r="I20" t="str">
            <v>インドネシア</v>
          </cell>
          <cell r="M20">
            <v>16.8</v>
          </cell>
        </row>
        <row r="21">
          <cell r="I21" t="str">
            <v>フィリピン</v>
          </cell>
          <cell r="M21">
            <v>7.1</v>
          </cell>
        </row>
        <row r="22">
          <cell r="I22" t="str">
            <v>朝鮮</v>
          </cell>
          <cell r="M22">
            <v>2</v>
          </cell>
        </row>
        <row r="23">
          <cell r="I23" t="str">
            <v>ネパール</v>
          </cell>
          <cell r="M23">
            <v>1.3</v>
          </cell>
        </row>
        <row r="24">
          <cell r="I24" t="str">
            <v>アメリカ</v>
          </cell>
          <cell r="M24">
            <v>1.3</v>
          </cell>
        </row>
        <row r="25">
          <cell r="I25" t="str">
            <v>ミャンマー</v>
          </cell>
          <cell r="M25">
            <v>1.2</v>
          </cell>
        </row>
        <row r="26">
          <cell r="I26" t="str">
            <v>その他</v>
          </cell>
          <cell r="M26">
            <v>7.1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中国</v>
          </cell>
          <cell r="M17">
            <v>23.200000000000003</v>
          </cell>
        </row>
        <row r="18">
          <cell r="I18" t="str">
            <v>韓国</v>
          </cell>
          <cell r="M18">
            <v>22.7</v>
          </cell>
        </row>
        <row r="19">
          <cell r="I19" t="str">
            <v>ベトナム</v>
          </cell>
          <cell r="M19">
            <v>18.600000000000001</v>
          </cell>
        </row>
        <row r="20">
          <cell r="I20" t="str">
            <v>インドネシア</v>
          </cell>
          <cell r="M20">
            <v>15.7</v>
          </cell>
        </row>
        <row r="21">
          <cell r="I21" t="str">
            <v>フィリピン</v>
          </cell>
          <cell r="M21">
            <v>8</v>
          </cell>
        </row>
        <row r="22">
          <cell r="I22" t="str">
            <v>朝鮮</v>
          </cell>
          <cell r="M22">
            <v>2.6</v>
          </cell>
        </row>
        <row r="23">
          <cell r="I23" t="str">
            <v>アメリカ</v>
          </cell>
          <cell r="M23">
            <v>1.4000000000000001</v>
          </cell>
        </row>
        <row r="24">
          <cell r="I24" t="str">
            <v>アフガニスタン</v>
          </cell>
          <cell r="M24">
            <v>1</v>
          </cell>
        </row>
        <row r="25">
          <cell r="I25" t="str">
            <v>ミャンマー</v>
          </cell>
          <cell r="M25">
            <v>1</v>
          </cell>
        </row>
        <row r="26">
          <cell r="I26" t="str">
            <v>タイ</v>
          </cell>
          <cell r="M26">
            <v>1</v>
          </cell>
        </row>
        <row r="27">
          <cell r="I27" t="str">
            <v>その他</v>
          </cell>
          <cell r="M27">
            <v>4.9000000000000004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中国</v>
          </cell>
          <cell r="M17">
            <v>23.200000000000003</v>
          </cell>
        </row>
        <row r="18">
          <cell r="I18" t="str">
            <v>韓国</v>
          </cell>
          <cell r="M18">
            <v>21.5</v>
          </cell>
        </row>
        <row r="19">
          <cell r="I19" t="str">
            <v>ベトナム</v>
          </cell>
          <cell r="M19">
            <v>19.8</v>
          </cell>
        </row>
        <row r="20">
          <cell r="I20" t="str">
            <v>インドネシア</v>
          </cell>
          <cell r="M20">
            <v>16.7</v>
          </cell>
        </row>
        <row r="21">
          <cell r="I21" t="str">
            <v>フィリピン</v>
          </cell>
          <cell r="M21">
            <v>7.8</v>
          </cell>
        </row>
        <row r="22">
          <cell r="I22" t="str">
            <v>朝鮮</v>
          </cell>
          <cell r="M22">
            <v>2.4</v>
          </cell>
        </row>
        <row r="23">
          <cell r="I23" t="str">
            <v>アメリカ</v>
          </cell>
          <cell r="M23">
            <v>1.3</v>
          </cell>
        </row>
        <row r="24">
          <cell r="I24" t="str">
            <v>アフガニスタン</v>
          </cell>
          <cell r="M24">
            <v>0.89999999999999991</v>
          </cell>
        </row>
        <row r="25">
          <cell r="I25" t="str">
            <v>タイ</v>
          </cell>
          <cell r="M25">
            <v>0.89999999999999991</v>
          </cell>
        </row>
        <row r="26">
          <cell r="I26" t="str">
            <v>その他</v>
          </cell>
          <cell r="M26">
            <v>5.5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中国</v>
          </cell>
          <cell r="M17">
            <v>22.6</v>
          </cell>
        </row>
        <row r="18">
          <cell r="I18" t="str">
            <v>ベトナム</v>
          </cell>
          <cell r="M18">
            <v>20.599999999999998</v>
          </cell>
        </row>
        <row r="19">
          <cell r="I19" t="str">
            <v>韓国</v>
          </cell>
          <cell r="M19">
            <v>20.599999999999998</v>
          </cell>
        </row>
        <row r="20">
          <cell r="I20" t="str">
            <v>インドネシア</v>
          </cell>
          <cell r="M20">
            <v>16.100000000000001</v>
          </cell>
        </row>
        <row r="21">
          <cell r="I21" t="str">
            <v>フィリピン</v>
          </cell>
          <cell r="M21">
            <v>8.1</v>
          </cell>
        </row>
        <row r="22">
          <cell r="I22" t="str">
            <v>朝鮮</v>
          </cell>
          <cell r="M22">
            <v>2.6</v>
          </cell>
        </row>
        <row r="23">
          <cell r="I23" t="str">
            <v>アメリカ</v>
          </cell>
          <cell r="M23">
            <v>1.4000000000000001</v>
          </cell>
        </row>
        <row r="24">
          <cell r="I24" t="str">
            <v>アフガニスタン</v>
          </cell>
          <cell r="M24">
            <v>1</v>
          </cell>
        </row>
        <row r="25">
          <cell r="I25" t="str">
            <v>インド</v>
          </cell>
          <cell r="M25">
            <v>0.89999999999999991</v>
          </cell>
        </row>
        <row r="26">
          <cell r="I26" t="str">
            <v>その他</v>
          </cell>
          <cell r="M26">
            <v>6.1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22</v>
          </cell>
        </row>
        <row r="18">
          <cell r="I18" t="str">
            <v>中国</v>
          </cell>
          <cell r="M18">
            <v>21.9</v>
          </cell>
        </row>
        <row r="19">
          <cell r="I19" t="str">
            <v>韓国</v>
          </cell>
          <cell r="M19">
            <v>20.9</v>
          </cell>
        </row>
        <row r="20">
          <cell r="I20" t="str">
            <v>インドネシア</v>
          </cell>
          <cell r="M20">
            <v>14.7</v>
          </cell>
        </row>
        <row r="21">
          <cell r="I21" t="str">
            <v>フィリピン</v>
          </cell>
          <cell r="M21">
            <v>8.3000000000000007</v>
          </cell>
        </row>
        <row r="22">
          <cell r="I22" t="str">
            <v>朝鮮</v>
          </cell>
          <cell r="M22">
            <v>2.6</v>
          </cell>
        </row>
        <row r="23">
          <cell r="I23" t="str">
            <v>アメリカ</v>
          </cell>
          <cell r="M23">
            <v>1.3</v>
          </cell>
        </row>
        <row r="24">
          <cell r="I24" t="str">
            <v>アフガニスタン</v>
          </cell>
          <cell r="M24">
            <v>1</v>
          </cell>
        </row>
        <row r="25">
          <cell r="I25" t="str">
            <v>インド</v>
          </cell>
          <cell r="M25">
            <v>0.89999999999999991</v>
          </cell>
        </row>
        <row r="26">
          <cell r="I26" t="str">
            <v>ミャンマー</v>
          </cell>
          <cell r="M26">
            <v>0.89999999999999991</v>
          </cell>
        </row>
        <row r="27">
          <cell r="I27" t="str">
            <v>その他</v>
          </cell>
          <cell r="M27">
            <v>5.3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23.5</v>
          </cell>
        </row>
        <row r="18">
          <cell r="I18" t="str">
            <v>中国</v>
          </cell>
          <cell r="M18">
            <v>21</v>
          </cell>
        </row>
        <row r="19">
          <cell r="I19" t="str">
            <v>韓国</v>
          </cell>
          <cell r="M19">
            <v>20.100000000000001</v>
          </cell>
        </row>
        <row r="20">
          <cell r="I20" t="str">
            <v>インドネシア</v>
          </cell>
          <cell r="M20">
            <v>15.1</v>
          </cell>
        </row>
        <row r="21">
          <cell r="I21" t="str">
            <v>フィリピン</v>
          </cell>
          <cell r="M21">
            <v>8.2000000000000011</v>
          </cell>
        </row>
        <row r="22">
          <cell r="I22" t="str">
            <v>朝鮮</v>
          </cell>
          <cell r="M22">
            <v>2.5</v>
          </cell>
        </row>
        <row r="23">
          <cell r="I23" t="str">
            <v>アメリカ</v>
          </cell>
          <cell r="M23">
            <v>1.3</v>
          </cell>
        </row>
        <row r="24">
          <cell r="I24" t="str">
            <v>インド</v>
          </cell>
          <cell r="M24">
            <v>1.0999999999999999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ネパール</v>
          </cell>
          <cell r="M26">
            <v>0.89999999999999991</v>
          </cell>
        </row>
        <row r="27">
          <cell r="I27" t="str">
            <v>その他</v>
          </cell>
          <cell r="M27">
            <v>5.2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26.3</v>
          </cell>
        </row>
        <row r="18">
          <cell r="I18" t="str">
            <v>中国</v>
          </cell>
          <cell r="M18">
            <v>20.8</v>
          </cell>
        </row>
        <row r="19">
          <cell r="I19" t="str">
            <v>韓国</v>
          </cell>
          <cell r="M19">
            <v>19.3</v>
          </cell>
        </row>
        <row r="20">
          <cell r="I20" t="str">
            <v>インドネシア</v>
          </cell>
          <cell r="M20">
            <v>14.299999999999999</v>
          </cell>
        </row>
        <row r="21">
          <cell r="I21" t="str">
            <v>フィリピン</v>
          </cell>
          <cell r="M21">
            <v>7.9</v>
          </cell>
        </row>
        <row r="22">
          <cell r="I22" t="str">
            <v>朝鮮</v>
          </cell>
          <cell r="M22">
            <v>2.4</v>
          </cell>
        </row>
        <row r="23">
          <cell r="I23" t="str">
            <v>アメリカ</v>
          </cell>
          <cell r="M23">
            <v>1.5</v>
          </cell>
        </row>
        <row r="24">
          <cell r="I24" t="str">
            <v>ネパール</v>
          </cell>
          <cell r="M24">
            <v>1.0999999999999999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タイ</v>
          </cell>
          <cell r="M26">
            <v>0.8</v>
          </cell>
        </row>
        <row r="27">
          <cell r="I27" t="str">
            <v>その他</v>
          </cell>
          <cell r="M27">
            <v>4.5999999999999996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26.8</v>
          </cell>
        </row>
        <row r="18">
          <cell r="I18" t="str">
            <v>中国</v>
          </cell>
          <cell r="M18">
            <v>20.100000000000001</v>
          </cell>
        </row>
        <row r="19">
          <cell r="I19" t="str">
            <v>韓国</v>
          </cell>
          <cell r="M19">
            <v>18.5</v>
          </cell>
        </row>
        <row r="20">
          <cell r="I20" t="str">
            <v>インドネシア</v>
          </cell>
          <cell r="M20">
            <v>14.6</v>
          </cell>
        </row>
        <row r="21">
          <cell r="I21" t="str">
            <v>フィリピン</v>
          </cell>
          <cell r="M21">
            <v>7.6</v>
          </cell>
        </row>
        <row r="22">
          <cell r="I22" t="str">
            <v>朝鮮</v>
          </cell>
          <cell r="M22">
            <v>2.2999999999999998</v>
          </cell>
        </row>
        <row r="23">
          <cell r="I23" t="str">
            <v>アメリカ</v>
          </cell>
          <cell r="M23">
            <v>1.4000000000000001</v>
          </cell>
        </row>
        <row r="24">
          <cell r="I24" t="str">
            <v>ネパール</v>
          </cell>
          <cell r="M24">
            <v>1.3</v>
          </cell>
        </row>
        <row r="25">
          <cell r="I25" t="str">
            <v>アフガニスタン</v>
          </cell>
          <cell r="M25">
            <v>0.89999999999999991</v>
          </cell>
        </row>
        <row r="26">
          <cell r="I26" t="str">
            <v>マレーシア</v>
          </cell>
          <cell r="M26">
            <v>0.89999999999999991</v>
          </cell>
        </row>
        <row r="27">
          <cell r="I27" t="str">
            <v>その他</v>
          </cell>
          <cell r="M27">
            <v>5.5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ベトナム</v>
          </cell>
          <cell r="M17">
            <v>26.6</v>
          </cell>
        </row>
        <row r="18">
          <cell r="I18" t="str">
            <v>中国</v>
          </cell>
          <cell r="M18">
            <v>19.900000000000002</v>
          </cell>
        </row>
        <row r="19">
          <cell r="I19" t="str">
            <v>韓国</v>
          </cell>
          <cell r="M19">
            <v>18.099999999999998</v>
          </cell>
        </row>
        <row r="20">
          <cell r="I20" t="str">
            <v>インドネシア</v>
          </cell>
          <cell r="M20">
            <v>15.1</v>
          </cell>
        </row>
        <row r="21">
          <cell r="I21" t="str">
            <v>フィリピン</v>
          </cell>
          <cell r="M21">
            <v>7.5</v>
          </cell>
        </row>
        <row r="22">
          <cell r="I22" t="str">
            <v>朝鮮</v>
          </cell>
          <cell r="M22">
            <v>2.1999999999999997</v>
          </cell>
        </row>
        <row r="23">
          <cell r="I23" t="str">
            <v>ネパール</v>
          </cell>
          <cell r="M23">
            <v>1.4000000000000001</v>
          </cell>
        </row>
        <row r="24">
          <cell r="I24" t="str">
            <v>アメリカ</v>
          </cell>
          <cell r="M24">
            <v>1.4000000000000001</v>
          </cell>
        </row>
        <row r="25">
          <cell r="I25" t="str">
            <v>ミャンマー</v>
          </cell>
          <cell r="M25">
            <v>1</v>
          </cell>
        </row>
        <row r="26">
          <cell r="I26" t="str">
            <v>その他</v>
          </cell>
          <cell r="M26">
            <v>6.8000000000000007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2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5" si="0">_xlfn.RANK.EQ(F6,                                                                                                                                                                                                            $F$6:$F$35)</f>
        <v>1</v>
      </c>
      <c r="B6" s="33" t="s">
        <v>10</v>
      </c>
      <c r="C6" s="34">
        <v>99</v>
      </c>
      <c r="D6" s="34">
        <v>118</v>
      </c>
      <c r="E6" s="34">
        <f t="shared" ref="E6:E35" si="1">SUM(C6:D6)</f>
        <v>217</v>
      </c>
      <c r="F6" s="35">
        <f t="shared" ref="F6:F35" si="2">ROUND(E6/$E$36,3)*100</f>
        <v>23.400000000000002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77</v>
      </c>
      <c r="D7" s="34">
        <v>133</v>
      </c>
      <c r="E7" s="34">
        <f t="shared" si="1"/>
        <v>210</v>
      </c>
      <c r="F7" s="35">
        <f t="shared" si="2"/>
        <v>22.7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117</v>
      </c>
      <c r="D8" s="34">
        <v>46</v>
      </c>
      <c r="E8" s="34">
        <f t="shared" si="1"/>
        <v>163</v>
      </c>
      <c r="F8" s="35">
        <f t="shared" si="2"/>
        <v>17.599999999999998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126</v>
      </c>
      <c r="D9" s="34">
        <v>22</v>
      </c>
      <c r="E9" s="34">
        <f t="shared" si="1"/>
        <v>148</v>
      </c>
      <c r="F9" s="35">
        <f t="shared" si="2"/>
        <v>16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65</v>
      </c>
      <c r="E10" s="34">
        <f t="shared" si="1"/>
        <v>76</v>
      </c>
      <c r="F10" s="35">
        <f t="shared" si="2"/>
        <v>8.2000000000000011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9</v>
      </c>
      <c r="E11" s="34">
        <f t="shared" si="1"/>
        <v>25</v>
      </c>
      <c r="F11" s="35">
        <f t="shared" si="2"/>
        <v>2.7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7</v>
      </c>
      <c r="D12" s="34">
        <v>5</v>
      </c>
      <c r="E12" s="34">
        <f t="shared" si="1"/>
        <v>12</v>
      </c>
      <c r="F12" s="35">
        <f t="shared" si="2"/>
        <v>1.3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17</v>
      </c>
      <c r="C13" s="34">
        <v>7</v>
      </c>
      <c r="D13" s="34">
        <v>4</v>
      </c>
      <c r="E13" s="34">
        <f t="shared" si="1"/>
        <v>11</v>
      </c>
      <c r="F13" s="35">
        <f t="shared" si="2"/>
        <v>1.2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9</v>
      </c>
      <c r="D14" s="34">
        <v>0</v>
      </c>
      <c r="E14" s="34">
        <f t="shared" si="1"/>
        <v>9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19</v>
      </c>
      <c r="C15" s="34">
        <v>8</v>
      </c>
      <c r="D15" s="34">
        <v>0</v>
      </c>
      <c r="E15" s="34">
        <f t="shared" si="1"/>
        <v>8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20</v>
      </c>
      <c r="C16" s="34">
        <v>3</v>
      </c>
      <c r="D16" s="34">
        <v>5</v>
      </c>
      <c r="E16" s="34">
        <f t="shared" si="1"/>
        <v>8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22</v>
      </c>
      <c r="C17" s="34">
        <v>6</v>
      </c>
      <c r="D17" s="34">
        <v>1</v>
      </c>
      <c r="E17" s="34">
        <f t="shared" si="1"/>
        <v>7</v>
      </c>
      <c r="F17" s="35">
        <f t="shared" si="2"/>
        <v>0.8</v>
      </c>
      <c r="G17" s="39"/>
      <c r="H17" s="50">
        <v>1</v>
      </c>
      <c r="I17" s="51" t="s">
        <v>10</v>
      </c>
      <c r="J17" s="52">
        <v>99</v>
      </c>
      <c r="K17" s="52">
        <v>118</v>
      </c>
      <c r="L17" s="52">
        <v>217</v>
      </c>
      <c r="M17" s="53">
        <f t="shared" ref="M17:M25" si="3">ROUND(L17/$E$36,3)*100</f>
        <v>23.400000000000002</v>
      </c>
      <c r="N17" s="31"/>
    </row>
    <row r="18" spans="1:19" ht="20.100000000000001" customHeight="1" x14ac:dyDescent="0.15">
      <c r="A18" s="32">
        <f t="shared" si="0"/>
        <v>13</v>
      </c>
      <c r="B18" s="38" t="s">
        <v>23</v>
      </c>
      <c r="C18" s="34">
        <v>5</v>
      </c>
      <c r="D18" s="34">
        <v>1</v>
      </c>
      <c r="E18" s="34">
        <f t="shared" si="1"/>
        <v>6</v>
      </c>
      <c r="F18" s="35">
        <f t="shared" si="2"/>
        <v>0.6</v>
      </c>
      <c r="G18" s="39"/>
      <c r="H18" s="50">
        <v>2</v>
      </c>
      <c r="I18" s="54" t="s">
        <v>11</v>
      </c>
      <c r="J18" s="55">
        <v>77</v>
      </c>
      <c r="K18" s="55">
        <v>133</v>
      </c>
      <c r="L18" s="52">
        <v>210</v>
      </c>
      <c r="M18" s="56">
        <f t="shared" si="3"/>
        <v>22.7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24</v>
      </c>
      <c r="C19" s="34">
        <v>3</v>
      </c>
      <c r="D19" s="34">
        <v>2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12</v>
      </c>
      <c r="J19" s="55">
        <v>117</v>
      </c>
      <c r="K19" s="55">
        <v>46</v>
      </c>
      <c r="L19" s="52">
        <v>163</v>
      </c>
      <c r="M19" s="56">
        <f t="shared" si="3"/>
        <v>17.599999999999998</v>
      </c>
      <c r="N19" s="31"/>
    </row>
    <row r="20" spans="1:19" ht="20.100000000000001" customHeight="1" x14ac:dyDescent="0.15">
      <c r="A20" s="32">
        <f t="shared" si="0"/>
        <v>15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0.3</v>
      </c>
      <c r="G20" s="39"/>
      <c r="H20" s="50">
        <v>4</v>
      </c>
      <c r="I20" s="54" t="s">
        <v>13</v>
      </c>
      <c r="J20" s="55">
        <v>126</v>
      </c>
      <c r="K20" s="55">
        <v>22</v>
      </c>
      <c r="L20" s="52">
        <v>148</v>
      </c>
      <c r="M20" s="56">
        <f t="shared" si="3"/>
        <v>16</v>
      </c>
      <c r="N20" s="31"/>
    </row>
    <row r="21" spans="1:19" ht="20.100000000000001" customHeight="1" x14ac:dyDescent="0.15">
      <c r="A21" s="32">
        <f t="shared" si="0"/>
        <v>15</v>
      </c>
      <c r="B21" s="38" t="s">
        <v>26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65</v>
      </c>
      <c r="L21" s="52">
        <v>76</v>
      </c>
      <c r="M21" s="56">
        <f t="shared" si="3"/>
        <v>8.2000000000000011</v>
      </c>
    </row>
    <row r="22" spans="1:19" ht="20.100000000000001" customHeight="1" x14ac:dyDescent="0.15">
      <c r="A22" s="32">
        <f t="shared" si="0"/>
        <v>15</v>
      </c>
      <c r="B22" s="38" t="s">
        <v>27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9</v>
      </c>
      <c r="L22" s="52">
        <v>25</v>
      </c>
      <c r="M22" s="56">
        <f t="shared" si="3"/>
        <v>2.7</v>
      </c>
    </row>
    <row r="23" spans="1:19" ht="20.100000000000001" customHeight="1" x14ac:dyDescent="0.15">
      <c r="A23" s="32">
        <f t="shared" si="0"/>
        <v>15</v>
      </c>
      <c r="B23" s="38" t="s">
        <v>28</v>
      </c>
      <c r="C23" s="34">
        <v>1</v>
      </c>
      <c r="D23" s="34">
        <v>2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7</v>
      </c>
      <c r="K23" s="55">
        <v>5</v>
      </c>
      <c r="L23" s="52">
        <v>12</v>
      </c>
      <c r="M23" s="56">
        <f t="shared" si="3"/>
        <v>1.3</v>
      </c>
    </row>
    <row r="24" spans="1:19" ht="20.100000000000001" customHeight="1" x14ac:dyDescent="0.15">
      <c r="A24" s="32">
        <f t="shared" si="0"/>
        <v>19</v>
      </c>
      <c r="B24" s="38" t="s">
        <v>30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31</v>
      </c>
      <c r="J24" s="55">
        <v>7</v>
      </c>
      <c r="K24" s="55">
        <v>4</v>
      </c>
      <c r="L24" s="52">
        <v>11</v>
      </c>
      <c r="M24" s="56">
        <f t="shared" si="3"/>
        <v>1.2</v>
      </c>
    </row>
    <row r="25" spans="1:19" ht="20.100000000000001" customHeight="1" x14ac:dyDescent="0.15">
      <c r="A25" s="32">
        <f t="shared" si="0"/>
        <v>19</v>
      </c>
      <c r="B25" s="42" t="s">
        <v>32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18</v>
      </c>
      <c r="J25" s="60">
        <v>9</v>
      </c>
      <c r="K25" s="60">
        <v>0</v>
      </c>
      <c r="L25" s="61">
        <v>9</v>
      </c>
      <c r="M25" s="62">
        <f t="shared" si="3"/>
        <v>1</v>
      </c>
    </row>
    <row r="26" spans="1:19" ht="20.100000000000001" customHeight="1" x14ac:dyDescent="0.15">
      <c r="A26" s="32">
        <f t="shared" si="0"/>
        <v>19</v>
      </c>
      <c r="B26" s="38" t="s">
        <v>33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65" t="s">
        <v>34</v>
      </c>
      <c r="J26" s="66">
        <v>35</v>
      </c>
      <c r="K26" s="66">
        <v>21</v>
      </c>
      <c r="L26" s="67">
        <f>SUM(J26:K26)</f>
        <v>56</v>
      </c>
      <c r="M26" s="68">
        <f>ROUND(L26/$E$36,3)*100</f>
        <v>6</v>
      </c>
    </row>
    <row r="27" spans="1:19" ht="20.100000000000001" customHeight="1" x14ac:dyDescent="0.15">
      <c r="A27" s="32">
        <f t="shared" si="0"/>
        <v>19</v>
      </c>
      <c r="B27" s="38" t="s">
        <v>35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9"/>
      <c r="H27" s="40"/>
      <c r="J27" s="70">
        <f>SUM(J17:J26)</f>
        <v>504</v>
      </c>
      <c r="K27" s="70">
        <f>SUM(K17:K26)</f>
        <v>423</v>
      </c>
      <c r="L27" s="70">
        <f>SUM(L17:L26)</f>
        <v>927</v>
      </c>
      <c r="M27" s="71">
        <f>SUM(M17:M26)</f>
        <v>100.10000000000001</v>
      </c>
    </row>
    <row r="28" spans="1:19" ht="20.100000000000001" customHeight="1" x14ac:dyDescent="0.15">
      <c r="A28" s="32">
        <f t="shared" si="0"/>
        <v>19</v>
      </c>
      <c r="B28" s="38" t="s">
        <v>36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9"/>
      <c r="H28" s="40"/>
      <c r="J28" s="70"/>
      <c r="K28" s="70"/>
      <c r="L28" s="70"/>
      <c r="M28" s="71"/>
    </row>
    <row r="29" spans="1:19" ht="20.100000000000001" customHeight="1" x14ac:dyDescent="0.15">
      <c r="A29" s="32">
        <f t="shared" si="0"/>
        <v>19</v>
      </c>
      <c r="B29" s="38" t="s">
        <v>37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19</v>
      </c>
      <c r="B30" s="38" t="s">
        <v>38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19</v>
      </c>
      <c r="B31" s="72" t="s">
        <v>39</v>
      </c>
      <c r="C31" s="34">
        <v>0</v>
      </c>
      <c r="D31" s="34">
        <v>1</v>
      </c>
      <c r="E31" s="34">
        <f t="shared" si="1"/>
        <v>1</v>
      </c>
      <c r="F31" s="73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19</v>
      </c>
      <c r="B32" s="42" t="s">
        <v>40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customHeight="1" x14ac:dyDescent="0.15">
      <c r="A33" s="32">
        <f t="shared" si="0"/>
        <v>19</v>
      </c>
      <c r="B33" s="42" t="s">
        <v>41</v>
      </c>
      <c r="C33" s="34">
        <v>0</v>
      </c>
      <c r="D33" s="34">
        <v>1</v>
      </c>
      <c r="E33" s="34">
        <f t="shared" si="1"/>
        <v>1</v>
      </c>
      <c r="F33" s="63">
        <f t="shared" si="2"/>
        <v>0.1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29</v>
      </c>
      <c r="B34" s="42" t="s">
        <v>42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29</v>
      </c>
      <c r="B35" s="38" t="s">
        <v>43</v>
      </c>
      <c r="C35" s="34">
        <v>0</v>
      </c>
      <c r="D35" s="34">
        <v>0</v>
      </c>
      <c r="E35" s="34">
        <f t="shared" si="1"/>
        <v>0</v>
      </c>
      <c r="F35" s="35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customHeight="1" x14ac:dyDescent="0.15">
      <c r="A36" s="74"/>
      <c r="B36" s="72" t="s">
        <v>44</v>
      </c>
      <c r="C36" s="75">
        <f>SUM(C6:C35)</f>
        <v>504</v>
      </c>
      <c r="D36" s="75">
        <f>SUM(D6:D35)</f>
        <v>423</v>
      </c>
      <c r="E36" s="75">
        <f>SUM(E6:E35)</f>
        <v>927</v>
      </c>
      <c r="F36" s="76">
        <f>SUM(F6:F35)</f>
        <v>99.999999999999943</v>
      </c>
      <c r="G36" s="69"/>
      <c r="H36" s="40"/>
      <c r="I36" s="41" t="s">
        <v>45</v>
      </c>
      <c r="J36" s="70"/>
      <c r="K36" s="70"/>
      <c r="L36" s="70"/>
      <c r="M36" s="71"/>
    </row>
    <row r="37" spans="1:29" ht="18" customHeight="1" x14ac:dyDescent="0.15">
      <c r="A37" s="39"/>
      <c r="B37" s="36"/>
      <c r="C37" s="77"/>
      <c r="D37" s="77"/>
      <c r="E37" s="29"/>
      <c r="F37" s="39"/>
      <c r="G37" s="74"/>
      <c r="H37" s="40"/>
      <c r="I37" s="78" t="s">
        <v>46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7"/>
      <c r="D38" s="77"/>
      <c r="E38" s="29"/>
      <c r="F38" s="39"/>
      <c r="G38" s="39"/>
      <c r="H38" s="40"/>
      <c r="I38" s="78" t="s">
        <v>47</v>
      </c>
      <c r="J38" s="49"/>
      <c r="K38" s="49"/>
      <c r="L38" s="49"/>
      <c r="M38" s="49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V39" s="79"/>
      <c r="W39" s="79"/>
      <c r="X39" s="79"/>
      <c r="Y39" s="79"/>
      <c r="Z39" s="79"/>
      <c r="AA39" s="79"/>
      <c r="AB39" s="79"/>
      <c r="AC39" s="79"/>
    </row>
    <row r="40" spans="1:29" ht="18" customHeight="1" x14ac:dyDescent="0.15">
      <c r="A40" s="39"/>
      <c r="B40" s="80"/>
      <c r="C40" s="77"/>
      <c r="D40" s="77"/>
      <c r="E40" s="29"/>
      <c r="F40" s="39"/>
      <c r="G40" s="39"/>
      <c r="H40" s="40"/>
      <c r="Q40" s="79"/>
      <c r="R40" s="79"/>
      <c r="S40" s="79"/>
      <c r="T40" s="79"/>
      <c r="U40" s="79"/>
    </row>
    <row r="41" spans="1:29" ht="18" customHeight="1" x14ac:dyDescent="0.15">
      <c r="A41" s="74"/>
      <c r="B41" s="80"/>
      <c r="C41" s="77"/>
      <c r="D41" s="77"/>
      <c r="E41" s="77"/>
      <c r="F41" s="74"/>
      <c r="G41" s="39"/>
      <c r="H41" s="40"/>
    </row>
    <row r="42" spans="1:29" ht="18" customHeight="1" x14ac:dyDescent="0.15">
      <c r="A42" s="81"/>
      <c r="C42" s="81"/>
      <c r="D42" s="81"/>
      <c r="E42" s="81"/>
      <c r="F42" s="81"/>
      <c r="G42" s="74"/>
      <c r="H42" s="40"/>
    </row>
    <row r="43" spans="1:29" ht="18" customHeight="1" x14ac:dyDescent="0.15">
      <c r="G43" s="81"/>
      <c r="H43" s="82"/>
    </row>
    <row r="44" spans="1:29" ht="11.25" customHeight="1" x14ac:dyDescent="0.15">
      <c r="H44" s="81"/>
      <c r="N44" s="81"/>
      <c r="O44" s="81"/>
      <c r="P44" s="81"/>
      <c r="Q44" s="81"/>
    </row>
    <row r="46" spans="1:29" x14ac:dyDescent="0.15">
      <c r="I46" s="81"/>
      <c r="J46" s="81"/>
      <c r="K46" s="81"/>
      <c r="L46" s="81"/>
      <c r="M46" s="81"/>
    </row>
    <row r="49" spans="5:11" x14ac:dyDescent="0.15">
      <c r="E49" s="83"/>
    </row>
    <row r="54" spans="5:11" x14ac:dyDescent="0.15">
      <c r="K54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6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82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8" si="0">RANK(E6,$E$6:$E$38)</f>
        <v>1</v>
      </c>
      <c r="B6" s="38" t="s">
        <v>12</v>
      </c>
      <c r="C6" s="34">
        <v>200</v>
      </c>
      <c r="D6" s="34">
        <v>96</v>
      </c>
      <c r="E6" s="34">
        <f t="shared" ref="E6:E38" si="1">SUM(C6:D6)</f>
        <v>296</v>
      </c>
      <c r="F6" s="35">
        <f t="shared" ref="F6:F38" si="2">ROUND(E6/$E$39,3)*100</f>
        <v>26.900000000000002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74</v>
      </c>
      <c r="D7" s="34">
        <v>142</v>
      </c>
      <c r="E7" s="34">
        <f t="shared" si="1"/>
        <v>216</v>
      </c>
      <c r="F7" s="35">
        <f t="shared" si="2"/>
        <v>19.7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90</v>
      </c>
      <c r="D8" s="34">
        <v>104</v>
      </c>
      <c r="E8" s="34">
        <f t="shared" si="1"/>
        <v>194</v>
      </c>
      <c r="F8" s="35">
        <f t="shared" si="2"/>
        <v>17.7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140</v>
      </c>
      <c r="D9" s="34">
        <v>36</v>
      </c>
      <c r="E9" s="34">
        <f t="shared" si="1"/>
        <v>176</v>
      </c>
      <c r="F9" s="35">
        <f t="shared" si="2"/>
        <v>16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9</v>
      </c>
      <c r="D10" s="34">
        <v>70</v>
      </c>
      <c r="E10" s="34">
        <f t="shared" si="1"/>
        <v>79</v>
      </c>
      <c r="F10" s="35">
        <f t="shared" si="2"/>
        <v>7.1999999999999993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15</v>
      </c>
      <c r="D11" s="34">
        <v>8</v>
      </c>
      <c r="E11" s="34">
        <f t="shared" si="1"/>
        <v>23</v>
      </c>
      <c r="F11" s="35">
        <f t="shared" si="2"/>
        <v>2.1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42" t="s">
        <v>42</v>
      </c>
      <c r="C12" s="34">
        <v>10</v>
      </c>
      <c r="D12" s="34">
        <v>5</v>
      </c>
      <c r="E12" s="34">
        <f t="shared" si="1"/>
        <v>15</v>
      </c>
      <c r="F12" s="35">
        <f t="shared" si="2"/>
        <v>1.4000000000000001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38" t="s">
        <v>16</v>
      </c>
      <c r="C13" s="34">
        <v>8</v>
      </c>
      <c r="D13" s="34">
        <v>6</v>
      </c>
      <c r="E13" s="34">
        <f t="shared" si="1"/>
        <v>14</v>
      </c>
      <c r="F13" s="35">
        <f t="shared" si="2"/>
        <v>1.3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17</v>
      </c>
      <c r="C14" s="34">
        <v>4</v>
      </c>
      <c r="D14" s="34">
        <v>8</v>
      </c>
      <c r="E14" s="34">
        <f t="shared" si="1"/>
        <v>12</v>
      </c>
      <c r="F14" s="35">
        <f t="shared" si="2"/>
        <v>1.0999999999999999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42" t="s">
        <v>18</v>
      </c>
      <c r="C15" s="34">
        <v>10</v>
      </c>
      <c r="D15" s="34">
        <v>0</v>
      </c>
      <c r="E15" s="34">
        <f t="shared" si="1"/>
        <v>10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36</v>
      </c>
      <c r="C16" s="34">
        <v>9</v>
      </c>
      <c r="D16" s="34">
        <v>1</v>
      </c>
      <c r="E16" s="34">
        <f t="shared" si="1"/>
        <v>10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10</v>
      </c>
      <c r="B17" s="38" t="s">
        <v>22</v>
      </c>
      <c r="C17" s="34">
        <v>9</v>
      </c>
      <c r="D17" s="34">
        <v>1</v>
      </c>
      <c r="E17" s="34">
        <f t="shared" si="1"/>
        <v>10</v>
      </c>
      <c r="F17" s="35">
        <f t="shared" si="2"/>
        <v>0.89999999999999991</v>
      </c>
      <c r="G17" s="39"/>
      <c r="H17" s="50">
        <v>1</v>
      </c>
      <c r="I17" s="51" t="s">
        <v>12</v>
      </c>
      <c r="J17" s="52">
        <v>200</v>
      </c>
      <c r="K17" s="52">
        <v>96</v>
      </c>
      <c r="L17" s="52">
        <v>296</v>
      </c>
      <c r="M17" s="53">
        <f t="shared" ref="M17:M25" si="3">ROUND(L17/$E$39,3)*100</f>
        <v>26.900000000000002</v>
      </c>
      <c r="N17" s="31"/>
    </row>
    <row r="18" spans="1:19" ht="20.100000000000001" customHeight="1" x14ac:dyDescent="0.15">
      <c r="A18" s="32">
        <f t="shared" si="0"/>
        <v>13</v>
      </c>
      <c r="B18" s="38" t="s">
        <v>19</v>
      </c>
      <c r="C18" s="34">
        <v>8</v>
      </c>
      <c r="D18" s="34">
        <v>0</v>
      </c>
      <c r="E18" s="34">
        <f t="shared" si="1"/>
        <v>8</v>
      </c>
      <c r="F18" s="35">
        <f t="shared" si="2"/>
        <v>0.70000000000000007</v>
      </c>
      <c r="G18" s="39"/>
      <c r="H18" s="50">
        <v>2</v>
      </c>
      <c r="I18" s="54" t="s">
        <v>11</v>
      </c>
      <c r="J18" s="55">
        <v>74</v>
      </c>
      <c r="K18" s="55">
        <v>142</v>
      </c>
      <c r="L18" s="52">
        <v>216</v>
      </c>
      <c r="M18" s="56">
        <f t="shared" si="3"/>
        <v>19.7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20</v>
      </c>
      <c r="C19" s="34">
        <v>3</v>
      </c>
      <c r="D19" s="34">
        <v>4</v>
      </c>
      <c r="E19" s="34">
        <f t="shared" si="1"/>
        <v>7</v>
      </c>
      <c r="F19" s="35">
        <f t="shared" si="2"/>
        <v>0.6</v>
      </c>
      <c r="G19" s="39"/>
      <c r="H19" s="50">
        <v>3</v>
      </c>
      <c r="I19" s="54" t="s">
        <v>10</v>
      </c>
      <c r="J19" s="55">
        <v>90</v>
      </c>
      <c r="K19" s="55">
        <v>104</v>
      </c>
      <c r="L19" s="52">
        <v>194</v>
      </c>
      <c r="M19" s="56">
        <f t="shared" si="3"/>
        <v>17.7</v>
      </c>
      <c r="N19" s="31"/>
    </row>
    <row r="20" spans="1:19" ht="20.100000000000001" customHeight="1" x14ac:dyDescent="0.15">
      <c r="A20" s="32">
        <f t="shared" si="0"/>
        <v>15</v>
      </c>
      <c r="B20" s="38" t="s">
        <v>23</v>
      </c>
      <c r="C20" s="34">
        <v>4</v>
      </c>
      <c r="D20" s="34">
        <v>1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140</v>
      </c>
      <c r="K20" s="55">
        <v>36</v>
      </c>
      <c r="L20" s="52">
        <v>176</v>
      </c>
      <c r="M20" s="56">
        <f t="shared" si="3"/>
        <v>16</v>
      </c>
      <c r="N20" s="31"/>
    </row>
    <row r="21" spans="1:19" ht="20.100000000000001" customHeight="1" x14ac:dyDescent="0.15">
      <c r="A21" s="32">
        <f t="shared" si="0"/>
        <v>16</v>
      </c>
      <c r="B21" s="38" t="s">
        <v>24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9</v>
      </c>
      <c r="K21" s="55">
        <v>70</v>
      </c>
      <c r="L21" s="52">
        <v>79</v>
      </c>
      <c r="M21" s="56">
        <f t="shared" si="3"/>
        <v>7.1999999999999993</v>
      </c>
    </row>
    <row r="22" spans="1:19" ht="20.100000000000001" customHeight="1" x14ac:dyDescent="0.15">
      <c r="A22" s="32">
        <f t="shared" si="0"/>
        <v>16</v>
      </c>
      <c r="B22" s="38" t="s">
        <v>25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15</v>
      </c>
      <c r="K22" s="55">
        <v>8</v>
      </c>
      <c r="L22" s="52">
        <v>23</v>
      </c>
      <c r="M22" s="56">
        <f t="shared" si="3"/>
        <v>2.1</v>
      </c>
    </row>
    <row r="23" spans="1:19" ht="20.100000000000001" customHeight="1" x14ac:dyDescent="0.15">
      <c r="A23" s="32">
        <f t="shared" si="0"/>
        <v>16</v>
      </c>
      <c r="B23" s="38" t="s">
        <v>26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42</v>
      </c>
      <c r="J23" s="55">
        <v>10</v>
      </c>
      <c r="K23" s="55">
        <v>5</v>
      </c>
      <c r="L23" s="52">
        <v>15</v>
      </c>
      <c r="M23" s="56">
        <f t="shared" si="3"/>
        <v>1.4000000000000001</v>
      </c>
    </row>
    <row r="24" spans="1:19" ht="20.100000000000001" customHeight="1" x14ac:dyDescent="0.15">
      <c r="A24" s="32">
        <f t="shared" si="0"/>
        <v>16</v>
      </c>
      <c r="B24" s="38" t="s">
        <v>27</v>
      </c>
      <c r="C24" s="34">
        <v>2</v>
      </c>
      <c r="D24" s="34">
        <v>1</v>
      </c>
      <c r="E24" s="34">
        <f t="shared" si="1"/>
        <v>3</v>
      </c>
      <c r="F24" s="35">
        <f t="shared" si="2"/>
        <v>0.3</v>
      </c>
      <c r="G24" s="39"/>
      <c r="H24" s="50">
        <v>8</v>
      </c>
      <c r="I24" s="54" t="s">
        <v>29</v>
      </c>
      <c r="J24" s="55">
        <v>8</v>
      </c>
      <c r="K24" s="55">
        <v>6</v>
      </c>
      <c r="L24" s="52">
        <v>14</v>
      </c>
      <c r="M24" s="56">
        <f t="shared" si="3"/>
        <v>1.3</v>
      </c>
    </row>
    <row r="25" spans="1:19" ht="20.100000000000001" customHeight="1" x14ac:dyDescent="0.15">
      <c r="A25" s="32">
        <f t="shared" si="0"/>
        <v>16</v>
      </c>
      <c r="B25" s="38" t="s">
        <v>54</v>
      </c>
      <c r="C25" s="34">
        <v>2</v>
      </c>
      <c r="D25" s="34">
        <v>1</v>
      </c>
      <c r="E25" s="34">
        <f t="shared" si="1"/>
        <v>3</v>
      </c>
      <c r="F25" s="35">
        <f t="shared" si="2"/>
        <v>0.3</v>
      </c>
      <c r="G25" s="39"/>
      <c r="H25" s="58"/>
      <c r="I25" s="59" t="s">
        <v>31</v>
      </c>
      <c r="J25" s="60">
        <v>4</v>
      </c>
      <c r="K25" s="60">
        <v>8</v>
      </c>
      <c r="L25" s="61">
        <v>12</v>
      </c>
      <c r="M25" s="56">
        <f t="shared" si="3"/>
        <v>1.0999999999999999</v>
      </c>
    </row>
    <row r="26" spans="1:19" ht="20.100000000000001" customHeight="1" x14ac:dyDescent="0.15">
      <c r="A26" s="32">
        <f t="shared" si="0"/>
        <v>21</v>
      </c>
      <c r="B26" s="38" t="s">
        <v>52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65" t="s">
        <v>34</v>
      </c>
      <c r="J26" s="66">
        <v>58</v>
      </c>
      <c r="K26" s="66">
        <v>16</v>
      </c>
      <c r="L26" s="67">
        <f>SUM(J26:K26)</f>
        <v>74</v>
      </c>
      <c r="M26" s="68">
        <f>ROUND(L26/$E$39,3)*100</f>
        <v>6.7</v>
      </c>
    </row>
    <row r="27" spans="1:19" ht="20.100000000000001" customHeight="1" x14ac:dyDescent="0.15">
      <c r="A27" s="32">
        <f t="shared" si="0"/>
        <v>21</v>
      </c>
      <c r="B27" s="42" t="s">
        <v>53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J27" s="70">
        <f>SUM(J17:J26)</f>
        <v>608</v>
      </c>
      <c r="K27" s="70">
        <f>SUM(K17:K26)</f>
        <v>491</v>
      </c>
      <c r="L27" s="70">
        <f>SUM(L17:L26)</f>
        <v>1099</v>
      </c>
      <c r="M27" s="71">
        <f>SUM(M17:M26)</f>
        <v>100.1</v>
      </c>
    </row>
    <row r="28" spans="1:19" ht="20.100000000000001" customHeight="1" x14ac:dyDescent="0.15">
      <c r="A28" s="32">
        <f t="shared" si="0"/>
        <v>21</v>
      </c>
      <c r="B28" s="42" t="s">
        <v>78</v>
      </c>
      <c r="C28" s="34">
        <v>1</v>
      </c>
      <c r="D28" s="34">
        <v>0</v>
      </c>
      <c r="E28" s="34">
        <f t="shared" si="1"/>
        <v>1</v>
      </c>
      <c r="F28" s="35">
        <f t="shared" si="2"/>
        <v>0.1</v>
      </c>
      <c r="G28" s="69"/>
      <c r="H28" s="40"/>
      <c r="J28" s="70"/>
      <c r="K28" s="70"/>
      <c r="L28" s="70"/>
      <c r="M28" s="71"/>
    </row>
    <row r="29" spans="1:19" ht="20.100000000000001" customHeight="1" x14ac:dyDescent="0.15">
      <c r="A29" s="32">
        <f t="shared" si="0"/>
        <v>21</v>
      </c>
      <c r="B29" s="42" t="s">
        <v>81</v>
      </c>
      <c r="C29" s="34">
        <v>1</v>
      </c>
      <c r="D29" s="34">
        <v>0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21</v>
      </c>
      <c r="B30" s="72" t="s">
        <v>83</v>
      </c>
      <c r="C30" s="34">
        <v>1</v>
      </c>
      <c r="D30" s="34">
        <v>0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21</v>
      </c>
      <c r="B31" s="38" t="s">
        <v>28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21</v>
      </c>
      <c r="B32" s="38" t="s">
        <v>35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customHeight="1" x14ac:dyDescent="0.15">
      <c r="A33" s="32">
        <f t="shared" si="0"/>
        <v>21</v>
      </c>
      <c r="B33" s="38" t="s">
        <v>56</v>
      </c>
      <c r="C33" s="34">
        <v>0</v>
      </c>
      <c r="D33" s="34">
        <v>1</v>
      </c>
      <c r="E33" s="34">
        <f t="shared" si="1"/>
        <v>1</v>
      </c>
      <c r="F33" s="63">
        <f t="shared" si="2"/>
        <v>0.1</v>
      </c>
      <c r="G33" s="69"/>
      <c r="H33" s="40"/>
      <c r="J33" s="70"/>
      <c r="K33" s="70"/>
      <c r="L33" s="70"/>
      <c r="M33" s="71"/>
    </row>
    <row r="34" spans="1:29" ht="20.100000000000001" customHeight="1" x14ac:dyDescent="0.15">
      <c r="A34" s="32">
        <f t="shared" si="0"/>
        <v>21</v>
      </c>
      <c r="B34" s="72" t="s">
        <v>39</v>
      </c>
      <c r="C34" s="34">
        <v>0</v>
      </c>
      <c r="D34" s="34">
        <v>1</v>
      </c>
      <c r="E34" s="34">
        <f t="shared" si="1"/>
        <v>1</v>
      </c>
      <c r="F34" s="63">
        <f>ROUND(E34/$E$39,3)*100</f>
        <v>0.1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30</v>
      </c>
      <c r="B35" s="38" t="s">
        <v>55</v>
      </c>
      <c r="C35" s="34">
        <v>0</v>
      </c>
      <c r="D35" s="34">
        <v>0</v>
      </c>
      <c r="E35" s="34">
        <f t="shared" si="1"/>
        <v>0</v>
      </c>
      <c r="F35" s="73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hidden="1" customHeight="1" x14ac:dyDescent="0.15">
      <c r="A36" s="32">
        <f t="shared" si="0"/>
        <v>30</v>
      </c>
      <c r="B36" s="42" t="s">
        <v>40</v>
      </c>
      <c r="C36" s="34">
        <v>0</v>
      </c>
      <c r="D36" s="34">
        <v>0</v>
      </c>
      <c r="E36" s="34">
        <f t="shared" si="1"/>
        <v>0</v>
      </c>
      <c r="F36" s="73">
        <f t="shared" si="2"/>
        <v>0</v>
      </c>
      <c r="G36" s="69"/>
      <c r="H36" s="40"/>
      <c r="J36" s="70"/>
      <c r="K36" s="70"/>
      <c r="L36" s="70"/>
      <c r="M36" s="71"/>
    </row>
    <row r="37" spans="1:29" ht="20.100000000000001" hidden="1" customHeight="1" x14ac:dyDescent="0.15">
      <c r="A37" s="32">
        <f t="shared" si="0"/>
        <v>30</v>
      </c>
      <c r="B37" s="42" t="s">
        <v>41</v>
      </c>
      <c r="C37" s="34">
        <v>0</v>
      </c>
      <c r="D37" s="34">
        <v>0</v>
      </c>
      <c r="E37" s="34">
        <f t="shared" si="1"/>
        <v>0</v>
      </c>
      <c r="F37" s="73">
        <f>ROUND(E37/$E$39,3)*100</f>
        <v>0</v>
      </c>
      <c r="G37" s="69"/>
      <c r="H37" s="40"/>
      <c r="J37" s="70"/>
      <c r="K37" s="70"/>
      <c r="L37" s="70"/>
      <c r="M37" s="71"/>
    </row>
    <row r="38" spans="1:29" ht="20.100000000000001" hidden="1" customHeight="1" x14ac:dyDescent="0.15">
      <c r="A38" s="32">
        <f t="shared" si="0"/>
        <v>30</v>
      </c>
      <c r="B38" s="38" t="s">
        <v>43</v>
      </c>
      <c r="C38" s="34">
        <v>0</v>
      </c>
      <c r="D38" s="34">
        <v>0</v>
      </c>
      <c r="E38" s="34">
        <f t="shared" si="1"/>
        <v>0</v>
      </c>
      <c r="F38" s="35">
        <f t="shared" si="2"/>
        <v>0</v>
      </c>
      <c r="G38" s="69"/>
      <c r="H38" s="40"/>
      <c r="J38" s="70"/>
      <c r="K38" s="70"/>
      <c r="L38" s="70"/>
      <c r="M38" s="71"/>
    </row>
    <row r="39" spans="1:29" ht="20.100000000000001" customHeight="1" x14ac:dyDescent="0.15">
      <c r="A39" s="74"/>
      <c r="B39" s="72" t="s">
        <v>44</v>
      </c>
      <c r="C39" s="75">
        <f>SUM(C6:C38)</f>
        <v>608</v>
      </c>
      <c r="D39" s="75">
        <f>SUM(D6:D38)</f>
        <v>491</v>
      </c>
      <c r="E39" s="75">
        <f>SUM(E6:E38)</f>
        <v>1099</v>
      </c>
      <c r="F39" s="76">
        <f>SUM(F6:F38)</f>
        <v>100.29999999999994</v>
      </c>
      <c r="G39" s="69"/>
      <c r="H39" s="40"/>
      <c r="I39" s="41" t="s">
        <v>45</v>
      </c>
      <c r="J39" s="70"/>
      <c r="K39" s="70"/>
      <c r="L39" s="70"/>
      <c r="M39" s="71"/>
    </row>
    <row r="40" spans="1:29" ht="18" customHeight="1" x14ac:dyDescent="0.15">
      <c r="A40" s="39"/>
      <c r="B40" s="36"/>
      <c r="C40" s="77"/>
      <c r="D40" s="77"/>
      <c r="E40" s="29"/>
      <c r="F40" s="39"/>
      <c r="G40" s="74"/>
      <c r="H40" s="40"/>
      <c r="I40" s="78" t="s">
        <v>46</v>
      </c>
      <c r="J40" s="49"/>
      <c r="K40" s="49"/>
      <c r="L40" s="49"/>
      <c r="M40" s="49"/>
    </row>
    <row r="41" spans="1:29" ht="18" customHeight="1" x14ac:dyDescent="0.15">
      <c r="A41" s="39"/>
      <c r="B41" s="36"/>
      <c r="C41" s="77"/>
      <c r="D41" s="77"/>
      <c r="E41" s="29"/>
      <c r="F41" s="39"/>
      <c r="G41" s="39"/>
      <c r="H41" s="40"/>
      <c r="I41" s="78" t="s">
        <v>57</v>
      </c>
      <c r="J41" s="49"/>
      <c r="K41" s="49"/>
      <c r="L41" s="49"/>
      <c r="M41" s="49"/>
    </row>
    <row r="42" spans="1:29" ht="18" customHeight="1" x14ac:dyDescent="0.15">
      <c r="A42" s="39"/>
      <c r="B42" s="36"/>
      <c r="C42" s="77"/>
      <c r="D42" s="77"/>
      <c r="E42" s="29"/>
      <c r="F42" s="39"/>
      <c r="G42" s="39"/>
      <c r="H42" s="40"/>
      <c r="V42" s="79"/>
      <c r="W42" s="79"/>
      <c r="X42" s="79"/>
      <c r="Y42" s="79"/>
      <c r="Z42" s="79"/>
      <c r="AA42" s="79"/>
      <c r="AB42" s="79"/>
      <c r="AC42" s="79"/>
    </row>
    <row r="43" spans="1:29" ht="18" customHeight="1" x14ac:dyDescent="0.15">
      <c r="A43" s="39"/>
      <c r="B43" s="80"/>
      <c r="C43" s="77"/>
      <c r="D43" s="77"/>
      <c r="E43" s="29"/>
      <c r="F43" s="39"/>
      <c r="G43" s="39"/>
      <c r="H43" s="40"/>
      <c r="Q43" s="79"/>
      <c r="R43" s="79"/>
      <c r="S43" s="79"/>
      <c r="T43" s="79"/>
      <c r="U43" s="79"/>
    </row>
    <row r="44" spans="1:29" ht="18" customHeight="1" x14ac:dyDescent="0.15">
      <c r="A44" s="74"/>
      <c r="B44" s="80"/>
      <c r="C44" s="77"/>
      <c r="D44" s="77"/>
      <c r="E44" s="77"/>
      <c r="F44" s="74"/>
      <c r="G44" s="39"/>
      <c r="H44" s="40"/>
    </row>
    <row r="45" spans="1:29" ht="18" customHeight="1" x14ac:dyDescent="0.15">
      <c r="A45" s="81"/>
      <c r="C45" s="81"/>
      <c r="D45" s="81"/>
      <c r="E45" s="81"/>
      <c r="F45" s="81"/>
      <c r="G45" s="74"/>
      <c r="H45" s="40"/>
    </row>
    <row r="46" spans="1:29" ht="18" customHeight="1" x14ac:dyDescent="0.15">
      <c r="G46" s="81"/>
      <c r="H46" s="82"/>
    </row>
    <row r="47" spans="1:29" ht="11.25" customHeight="1" x14ac:dyDescent="0.15">
      <c r="H47" s="81"/>
      <c r="N47" s="81"/>
      <c r="O47" s="81"/>
      <c r="P47" s="81"/>
      <c r="Q47" s="81"/>
    </row>
    <row r="49" spans="5:13" x14ac:dyDescent="0.15">
      <c r="I49" s="81"/>
      <c r="J49" s="81"/>
      <c r="K49" s="81"/>
      <c r="L49" s="81"/>
      <c r="M49" s="81"/>
    </row>
    <row r="52" spans="5:13" x14ac:dyDescent="0.15">
      <c r="E52" s="83"/>
    </row>
    <row r="57" spans="5:13" x14ac:dyDescent="0.15">
      <c r="K57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.8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84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8" si="0">RANK(E6,$E$6:$E$38)</f>
        <v>1</v>
      </c>
      <c r="B6" s="38" t="s">
        <v>12</v>
      </c>
      <c r="C6" s="34">
        <v>201</v>
      </c>
      <c r="D6" s="34">
        <v>91</v>
      </c>
      <c r="E6" s="34">
        <f t="shared" ref="E6:E38" si="1">SUM(C6:D6)</f>
        <v>292</v>
      </c>
      <c r="F6" s="35">
        <f>ROUND(E6/$E$39,3)*100</f>
        <v>26.700000000000003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74</v>
      </c>
      <c r="D7" s="34">
        <v>140</v>
      </c>
      <c r="E7" s="34">
        <f t="shared" si="1"/>
        <v>214</v>
      </c>
      <c r="F7" s="35">
        <f>ROUND(E7/$E$39,3)*100</f>
        <v>19.5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90</v>
      </c>
      <c r="D8" s="34">
        <v>104</v>
      </c>
      <c r="E8" s="34">
        <f t="shared" si="1"/>
        <v>194</v>
      </c>
      <c r="F8" s="35">
        <f>ROUND(E8/$E$39,3)*100</f>
        <v>17.7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140</v>
      </c>
      <c r="D9" s="34">
        <v>36</v>
      </c>
      <c r="E9" s="34">
        <f t="shared" si="1"/>
        <v>176</v>
      </c>
      <c r="F9" s="35">
        <f t="shared" ref="F9:F38" si="2">ROUND(E9/$E$39,3)*100</f>
        <v>16.100000000000001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9</v>
      </c>
      <c r="D10" s="34">
        <v>69</v>
      </c>
      <c r="E10" s="34">
        <f t="shared" si="1"/>
        <v>78</v>
      </c>
      <c r="F10" s="35">
        <f t="shared" si="2"/>
        <v>7.1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14</v>
      </c>
      <c r="D11" s="34">
        <v>8</v>
      </c>
      <c r="E11" s="34">
        <f t="shared" si="1"/>
        <v>22</v>
      </c>
      <c r="F11" s="35">
        <f t="shared" si="2"/>
        <v>2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42" t="s">
        <v>42</v>
      </c>
      <c r="C12" s="34">
        <v>9</v>
      </c>
      <c r="D12" s="34">
        <v>5</v>
      </c>
      <c r="E12" s="34">
        <f t="shared" si="1"/>
        <v>14</v>
      </c>
      <c r="F12" s="35">
        <f t="shared" si="2"/>
        <v>1.3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38" t="s">
        <v>16</v>
      </c>
      <c r="C13" s="34">
        <v>8</v>
      </c>
      <c r="D13" s="34">
        <v>6</v>
      </c>
      <c r="E13" s="34">
        <f t="shared" si="1"/>
        <v>14</v>
      </c>
      <c r="F13" s="35">
        <f t="shared" si="2"/>
        <v>1.3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17</v>
      </c>
      <c r="C14" s="34">
        <v>4</v>
      </c>
      <c r="D14" s="34">
        <v>8</v>
      </c>
      <c r="E14" s="34">
        <f t="shared" si="1"/>
        <v>12</v>
      </c>
      <c r="F14" s="35">
        <f t="shared" si="2"/>
        <v>1.0999999999999999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42" t="s">
        <v>18</v>
      </c>
      <c r="C15" s="34">
        <v>10</v>
      </c>
      <c r="D15" s="34">
        <v>0</v>
      </c>
      <c r="E15" s="34">
        <f t="shared" si="1"/>
        <v>10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36</v>
      </c>
      <c r="C16" s="34">
        <v>9</v>
      </c>
      <c r="D16" s="34">
        <v>1</v>
      </c>
      <c r="E16" s="34">
        <f t="shared" si="1"/>
        <v>10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10</v>
      </c>
      <c r="B17" s="38" t="s">
        <v>22</v>
      </c>
      <c r="C17" s="34">
        <v>9</v>
      </c>
      <c r="D17" s="34">
        <v>1</v>
      </c>
      <c r="E17" s="34">
        <f t="shared" si="1"/>
        <v>10</v>
      </c>
      <c r="F17" s="35">
        <f t="shared" si="2"/>
        <v>0.89999999999999991</v>
      </c>
      <c r="G17" s="39"/>
      <c r="H17" s="50">
        <v>1</v>
      </c>
      <c r="I17" s="51" t="s">
        <v>12</v>
      </c>
      <c r="J17" s="52">
        <v>201</v>
      </c>
      <c r="K17" s="52">
        <v>91</v>
      </c>
      <c r="L17" s="52">
        <v>292</v>
      </c>
      <c r="M17" s="53">
        <f t="shared" ref="M17:M25" si="3">ROUND(L17/$E$39,3)*100</f>
        <v>26.700000000000003</v>
      </c>
      <c r="N17" s="31"/>
    </row>
    <row r="18" spans="1:19" ht="20.100000000000001" customHeight="1" x14ac:dyDescent="0.15">
      <c r="A18" s="32">
        <f t="shared" si="0"/>
        <v>13</v>
      </c>
      <c r="B18" s="38" t="s">
        <v>20</v>
      </c>
      <c r="C18" s="34">
        <v>3</v>
      </c>
      <c r="D18" s="34">
        <v>6</v>
      </c>
      <c r="E18" s="34">
        <f t="shared" si="1"/>
        <v>9</v>
      </c>
      <c r="F18" s="35">
        <f t="shared" si="2"/>
        <v>0.8</v>
      </c>
      <c r="G18" s="39"/>
      <c r="H18" s="50">
        <v>2</v>
      </c>
      <c r="I18" s="54" t="s">
        <v>11</v>
      </c>
      <c r="J18" s="55">
        <v>74</v>
      </c>
      <c r="K18" s="55">
        <v>140</v>
      </c>
      <c r="L18" s="52">
        <v>214</v>
      </c>
      <c r="M18" s="56">
        <f t="shared" si="3"/>
        <v>19.5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19</v>
      </c>
      <c r="C19" s="34">
        <v>8</v>
      </c>
      <c r="D19" s="34">
        <v>0</v>
      </c>
      <c r="E19" s="34">
        <f t="shared" si="1"/>
        <v>8</v>
      </c>
      <c r="F19" s="35">
        <f t="shared" si="2"/>
        <v>0.70000000000000007</v>
      </c>
      <c r="G19" s="39"/>
      <c r="H19" s="50">
        <v>3</v>
      </c>
      <c r="I19" s="54" t="s">
        <v>10</v>
      </c>
      <c r="J19" s="55">
        <v>90</v>
      </c>
      <c r="K19" s="55">
        <v>104</v>
      </c>
      <c r="L19" s="52">
        <v>194</v>
      </c>
      <c r="M19" s="56">
        <f t="shared" si="3"/>
        <v>17.7</v>
      </c>
      <c r="N19" s="31"/>
    </row>
    <row r="20" spans="1:19" ht="20.100000000000001" customHeight="1" x14ac:dyDescent="0.15">
      <c r="A20" s="32">
        <f t="shared" si="0"/>
        <v>15</v>
      </c>
      <c r="B20" s="38" t="s">
        <v>23</v>
      </c>
      <c r="C20" s="34">
        <v>4</v>
      </c>
      <c r="D20" s="34">
        <v>1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140</v>
      </c>
      <c r="K20" s="55">
        <v>36</v>
      </c>
      <c r="L20" s="52">
        <v>176</v>
      </c>
      <c r="M20" s="56">
        <f t="shared" si="3"/>
        <v>16.100000000000001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3</v>
      </c>
      <c r="D21" s="34">
        <v>1</v>
      </c>
      <c r="E21" s="34">
        <f t="shared" si="1"/>
        <v>4</v>
      </c>
      <c r="F21" s="35">
        <f t="shared" si="2"/>
        <v>0.4</v>
      </c>
      <c r="G21" s="39"/>
      <c r="H21" s="50">
        <v>5</v>
      </c>
      <c r="I21" s="54" t="s">
        <v>14</v>
      </c>
      <c r="J21" s="55">
        <v>9</v>
      </c>
      <c r="K21" s="55">
        <v>69</v>
      </c>
      <c r="L21" s="52">
        <v>78</v>
      </c>
      <c r="M21" s="56">
        <f t="shared" si="3"/>
        <v>7.1</v>
      </c>
    </row>
    <row r="22" spans="1:19" ht="20.100000000000001" customHeight="1" x14ac:dyDescent="0.15">
      <c r="A22" s="32">
        <f t="shared" si="0"/>
        <v>16</v>
      </c>
      <c r="B22" s="38" t="s">
        <v>54</v>
      </c>
      <c r="C22" s="34">
        <v>3</v>
      </c>
      <c r="D22" s="34">
        <v>1</v>
      </c>
      <c r="E22" s="34">
        <f t="shared" si="1"/>
        <v>4</v>
      </c>
      <c r="F22" s="35">
        <f t="shared" si="2"/>
        <v>0.4</v>
      </c>
      <c r="G22" s="39"/>
      <c r="H22" s="50">
        <v>6</v>
      </c>
      <c r="I22" s="54" t="s">
        <v>15</v>
      </c>
      <c r="J22" s="55">
        <v>14</v>
      </c>
      <c r="K22" s="55">
        <v>8</v>
      </c>
      <c r="L22" s="52">
        <v>22</v>
      </c>
      <c r="M22" s="56">
        <f t="shared" si="3"/>
        <v>2</v>
      </c>
    </row>
    <row r="23" spans="1:19" ht="20.100000000000001" customHeight="1" x14ac:dyDescent="0.15">
      <c r="A23" s="32">
        <f t="shared" si="0"/>
        <v>18</v>
      </c>
      <c r="B23" s="38" t="s">
        <v>24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42</v>
      </c>
      <c r="J23" s="55">
        <v>9</v>
      </c>
      <c r="K23" s="55">
        <v>5</v>
      </c>
      <c r="L23" s="52">
        <v>14</v>
      </c>
      <c r="M23" s="56">
        <f t="shared" si="3"/>
        <v>1.3</v>
      </c>
    </row>
    <row r="24" spans="1:19" ht="20.100000000000001" customHeight="1" x14ac:dyDescent="0.15">
      <c r="A24" s="32">
        <f t="shared" si="0"/>
        <v>18</v>
      </c>
      <c r="B24" s="38" t="s">
        <v>26</v>
      </c>
      <c r="C24" s="34">
        <v>2</v>
      </c>
      <c r="D24" s="34">
        <v>1</v>
      </c>
      <c r="E24" s="34">
        <f t="shared" si="1"/>
        <v>3</v>
      </c>
      <c r="F24" s="35">
        <f t="shared" si="2"/>
        <v>0.3</v>
      </c>
      <c r="G24" s="39"/>
      <c r="H24" s="50">
        <v>8</v>
      </c>
      <c r="I24" s="54" t="s">
        <v>29</v>
      </c>
      <c r="J24" s="55">
        <v>8</v>
      </c>
      <c r="K24" s="55">
        <v>6</v>
      </c>
      <c r="L24" s="52">
        <v>14</v>
      </c>
      <c r="M24" s="56">
        <f t="shared" si="3"/>
        <v>1.3</v>
      </c>
    </row>
    <row r="25" spans="1:19" ht="20.100000000000001" customHeight="1" x14ac:dyDescent="0.15">
      <c r="A25" s="32">
        <f t="shared" si="0"/>
        <v>18</v>
      </c>
      <c r="B25" s="38" t="s">
        <v>27</v>
      </c>
      <c r="C25" s="34">
        <v>2</v>
      </c>
      <c r="D25" s="34">
        <v>1</v>
      </c>
      <c r="E25" s="34">
        <f t="shared" si="1"/>
        <v>3</v>
      </c>
      <c r="F25" s="35">
        <f t="shared" si="2"/>
        <v>0.3</v>
      </c>
      <c r="G25" s="39"/>
      <c r="H25" s="58"/>
      <c r="I25" s="59" t="s">
        <v>31</v>
      </c>
      <c r="J25" s="60">
        <v>4</v>
      </c>
      <c r="K25" s="60">
        <v>8</v>
      </c>
      <c r="L25" s="61">
        <v>12</v>
      </c>
      <c r="M25" s="56">
        <f t="shared" si="3"/>
        <v>1.0999999999999999</v>
      </c>
    </row>
    <row r="26" spans="1:19" ht="20.100000000000001" customHeight="1" x14ac:dyDescent="0.15">
      <c r="A26" s="32">
        <f t="shared" si="0"/>
        <v>21</v>
      </c>
      <c r="B26" s="38" t="s">
        <v>35</v>
      </c>
      <c r="C26" s="34">
        <v>1</v>
      </c>
      <c r="D26" s="34">
        <v>1</v>
      </c>
      <c r="E26" s="34">
        <f t="shared" si="1"/>
        <v>2</v>
      </c>
      <c r="F26" s="63">
        <f t="shared" si="2"/>
        <v>0.2</v>
      </c>
      <c r="G26" s="39"/>
      <c r="H26" s="64"/>
      <c r="I26" s="65" t="s">
        <v>34</v>
      </c>
      <c r="J26" s="66">
        <v>61</v>
      </c>
      <c r="K26" s="66">
        <v>18</v>
      </c>
      <c r="L26" s="67">
        <f>SUM(J26:K26)</f>
        <v>79</v>
      </c>
      <c r="M26" s="68">
        <f>ROUND(L26/$E$39,3)*100</f>
        <v>7.1999999999999993</v>
      </c>
    </row>
    <row r="27" spans="1:19" ht="20.100000000000001" customHeight="1" x14ac:dyDescent="0.15">
      <c r="A27" s="32">
        <f t="shared" si="0"/>
        <v>22</v>
      </c>
      <c r="B27" s="38" t="s">
        <v>30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J27" s="70">
        <f>SUM(J17:J26)</f>
        <v>610</v>
      </c>
      <c r="K27" s="70">
        <f>SUM(K17:K26)</f>
        <v>485</v>
      </c>
      <c r="L27" s="70">
        <f>SUM(L17:L26)</f>
        <v>1095</v>
      </c>
      <c r="M27" s="71">
        <f>SUM(M17:M26)</f>
        <v>99.999999999999986</v>
      </c>
    </row>
    <row r="28" spans="1:19" ht="20.100000000000001" customHeight="1" x14ac:dyDescent="0.15">
      <c r="A28" s="32">
        <f t="shared" si="0"/>
        <v>22</v>
      </c>
      <c r="B28" s="42" t="s">
        <v>32</v>
      </c>
      <c r="C28" s="34">
        <v>1</v>
      </c>
      <c r="D28" s="34">
        <v>0</v>
      </c>
      <c r="E28" s="34">
        <f t="shared" si="1"/>
        <v>1</v>
      </c>
      <c r="F28" s="35">
        <f t="shared" si="2"/>
        <v>0.1</v>
      </c>
      <c r="G28" s="69"/>
      <c r="H28" s="40"/>
      <c r="J28" s="70"/>
      <c r="K28" s="70"/>
      <c r="L28" s="70"/>
      <c r="M28" s="71"/>
    </row>
    <row r="29" spans="1:19" ht="20.100000000000001" customHeight="1" x14ac:dyDescent="0.15">
      <c r="A29" s="32">
        <f t="shared" si="0"/>
        <v>22</v>
      </c>
      <c r="B29" s="42" t="s">
        <v>78</v>
      </c>
      <c r="C29" s="34">
        <v>1</v>
      </c>
      <c r="D29" s="34">
        <v>0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22</v>
      </c>
      <c r="B30" s="42" t="s">
        <v>80</v>
      </c>
      <c r="C30" s="34">
        <v>1</v>
      </c>
      <c r="D30" s="34">
        <v>0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22</v>
      </c>
      <c r="B31" s="72" t="s">
        <v>85</v>
      </c>
      <c r="C31" s="34">
        <v>1</v>
      </c>
      <c r="D31" s="34">
        <v>0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22</v>
      </c>
      <c r="B32" s="38" t="s">
        <v>28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customHeight="1" x14ac:dyDescent="0.15">
      <c r="A33" s="32">
        <f t="shared" si="0"/>
        <v>22</v>
      </c>
      <c r="B33" s="38" t="s">
        <v>68</v>
      </c>
      <c r="C33" s="34">
        <v>0</v>
      </c>
      <c r="D33" s="34">
        <v>1</v>
      </c>
      <c r="E33" s="34">
        <f t="shared" si="1"/>
        <v>1</v>
      </c>
      <c r="F33" s="63">
        <f t="shared" si="2"/>
        <v>0.1</v>
      </c>
      <c r="G33" s="69"/>
      <c r="H33" s="40"/>
      <c r="J33" s="70"/>
      <c r="K33" s="70"/>
      <c r="L33" s="70"/>
      <c r="M33" s="71"/>
    </row>
    <row r="34" spans="1:29" ht="20.100000000000001" customHeight="1" x14ac:dyDescent="0.15">
      <c r="A34" s="32">
        <f t="shared" si="0"/>
        <v>22</v>
      </c>
      <c r="B34" s="72" t="s">
        <v>39</v>
      </c>
      <c r="C34" s="34">
        <v>0</v>
      </c>
      <c r="D34" s="34">
        <v>1</v>
      </c>
      <c r="E34" s="34">
        <f t="shared" si="1"/>
        <v>1</v>
      </c>
      <c r="F34" s="63">
        <f>ROUND(E34/$E$39,3)*100</f>
        <v>0.1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30</v>
      </c>
      <c r="B35" s="38" t="s">
        <v>67</v>
      </c>
      <c r="C35" s="34">
        <v>0</v>
      </c>
      <c r="D35" s="34">
        <v>0</v>
      </c>
      <c r="E35" s="34">
        <f t="shared" si="1"/>
        <v>0</v>
      </c>
      <c r="F35" s="73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hidden="1" customHeight="1" x14ac:dyDescent="0.15">
      <c r="A36" s="32">
        <f t="shared" si="0"/>
        <v>30</v>
      </c>
      <c r="B36" s="42" t="s">
        <v>40</v>
      </c>
      <c r="C36" s="34">
        <v>0</v>
      </c>
      <c r="D36" s="34">
        <v>0</v>
      </c>
      <c r="E36" s="34">
        <f t="shared" si="1"/>
        <v>0</v>
      </c>
      <c r="F36" s="73">
        <f t="shared" si="2"/>
        <v>0</v>
      </c>
      <c r="G36" s="69"/>
      <c r="H36" s="40"/>
      <c r="J36" s="70"/>
      <c r="K36" s="70"/>
      <c r="L36" s="70"/>
      <c r="M36" s="71"/>
    </row>
    <row r="37" spans="1:29" ht="20.100000000000001" hidden="1" customHeight="1" x14ac:dyDescent="0.15">
      <c r="A37" s="32">
        <f t="shared" si="0"/>
        <v>30</v>
      </c>
      <c r="B37" s="42" t="s">
        <v>41</v>
      </c>
      <c r="C37" s="34">
        <v>0</v>
      </c>
      <c r="D37" s="34">
        <v>0</v>
      </c>
      <c r="E37" s="34">
        <f t="shared" si="1"/>
        <v>0</v>
      </c>
      <c r="F37" s="73">
        <f>ROUND(E37/$E$39,3)*100</f>
        <v>0</v>
      </c>
      <c r="G37" s="69"/>
      <c r="H37" s="40"/>
      <c r="J37" s="70"/>
      <c r="K37" s="70"/>
      <c r="L37" s="70"/>
      <c r="M37" s="71"/>
    </row>
    <row r="38" spans="1:29" ht="20.100000000000001" hidden="1" customHeight="1" x14ac:dyDescent="0.15">
      <c r="A38" s="32">
        <f t="shared" si="0"/>
        <v>30</v>
      </c>
      <c r="B38" s="38" t="s">
        <v>43</v>
      </c>
      <c r="C38" s="34">
        <v>0</v>
      </c>
      <c r="D38" s="34">
        <v>0</v>
      </c>
      <c r="E38" s="34">
        <f t="shared" si="1"/>
        <v>0</v>
      </c>
      <c r="F38" s="35">
        <f t="shared" si="2"/>
        <v>0</v>
      </c>
      <c r="G38" s="69"/>
      <c r="H38" s="40"/>
      <c r="J38" s="70"/>
      <c r="K38" s="70"/>
      <c r="L38" s="70"/>
      <c r="M38" s="71"/>
    </row>
    <row r="39" spans="1:29" ht="20.100000000000001" customHeight="1" x14ac:dyDescent="0.15">
      <c r="A39" s="74"/>
      <c r="B39" s="72" t="s">
        <v>44</v>
      </c>
      <c r="C39" s="75">
        <f>SUM(C6:C38)</f>
        <v>610</v>
      </c>
      <c r="D39" s="75">
        <f>SUM(D6:D38)</f>
        <v>485</v>
      </c>
      <c r="E39" s="75">
        <f>SUM(E6:E38)</f>
        <v>1095</v>
      </c>
      <c r="F39" s="76">
        <f>SUM(F6:F38)</f>
        <v>100.19999999999996</v>
      </c>
      <c r="G39" s="69"/>
      <c r="H39" s="40"/>
      <c r="I39" s="41" t="s">
        <v>45</v>
      </c>
      <c r="J39" s="70"/>
      <c r="K39" s="70"/>
      <c r="L39" s="70"/>
      <c r="M39" s="71"/>
    </row>
    <row r="40" spans="1:29" ht="18" customHeight="1" x14ac:dyDescent="0.15">
      <c r="A40" s="39"/>
      <c r="B40" s="36"/>
      <c r="C40" s="77"/>
      <c r="D40" s="77"/>
      <c r="E40" s="29"/>
      <c r="F40" s="39"/>
      <c r="G40" s="74"/>
      <c r="H40" s="40"/>
      <c r="I40" s="78" t="s">
        <v>46</v>
      </c>
      <c r="J40" s="49"/>
      <c r="K40" s="49"/>
      <c r="L40" s="49"/>
      <c r="M40" s="49"/>
    </row>
    <row r="41" spans="1:29" ht="18" customHeight="1" x14ac:dyDescent="0.15">
      <c r="A41" s="39"/>
      <c r="B41" s="36"/>
      <c r="C41" s="77"/>
      <c r="D41" s="77"/>
      <c r="E41" s="29"/>
      <c r="F41" s="39"/>
      <c r="G41" s="39"/>
      <c r="H41" s="40"/>
      <c r="I41" s="78" t="s">
        <v>69</v>
      </c>
      <c r="J41" s="49"/>
      <c r="K41" s="49"/>
      <c r="L41" s="49"/>
      <c r="M41" s="49"/>
    </row>
    <row r="42" spans="1:29" ht="18" customHeight="1" x14ac:dyDescent="0.15">
      <c r="A42" s="39"/>
      <c r="B42" s="36"/>
      <c r="C42" s="77"/>
      <c r="D42" s="77"/>
      <c r="E42" s="29"/>
      <c r="F42" s="39"/>
      <c r="G42" s="39"/>
      <c r="H42" s="40"/>
      <c r="V42" s="79"/>
      <c r="W42" s="79"/>
      <c r="X42" s="79"/>
      <c r="Y42" s="79"/>
      <c r="Z42" s="79"/>
      <c r="AA42" s="79"/>
      <c r="AB42" s="79"/>
      <c r="AC42" s="79"/>
    </row>
    <row r="43" spans="1:29" ht="18" customHeight="1" x14ac:dyDescent="0.15">
      <c r="A43" s="39"/>
      <c r="B43" s="80"/>
      <c r="C43" s="77"/>
      <c r="D43" s="77"/>
      <c r="E43" s="29"/>
      <c r="F43" s="39"/>
      <c r="G43" s="39"/>
      <c r="H43" s="40"/>
      <c r="Q43" s="79"/>
      <c r="R43" s="79"/>
      <c r="S43" s="79"/>
      <c r="T43" s="79"/>
      <c r="U43" s="79"/>
    </row>
    <row r="44" spans="1:29" ht="18" customHeight="1" x14ac:dyDescent="0.15">
      <c r="A44" s="74"/>
      <c r="B44" s="80"/>
      <c r="C44" s="77"/>
      <c r="D44" s="77"/>
      <c r="E44" s="77"/>
      <c r="F44" s="74"/>
      <c r="G44" s="39"/>
      <c r="H44" s="40"/>
    </row>
    <row r="45" spans="1:29" ht="18" customHeight="1" x14ac:dyDescent="0.15">
      <c r="A45" s="81"/>
      <c r="C45" s="81"/>
      <c r="D45" s="81"/>
      <c r="E45" s="81"/>
      <c r="F45" s="81"/>
      <c r="G45" s="74"/>
      <c r="H45" s="40"/>
    </row>
    <row r="46" spans="1:29" ht="18" customHeight="1" x14ac:dyDescent="0.15">
      <c r="G46" s="81"/>
      <c r="H46" s="82"/>
    </row>
    <row r="47" spans="1:29" ht="11.25" customHeight="1" x14ac:dyDescent="0.15">
      <c r="H47" s="81"/>
      <c r="N47" s="81"/>
      <c r="O47" s="81"/>
      <c r="P47" s="81"/>
      <c r="Q47" s="81"/>
    </row>
    <row r="49" spans="5:13" x14ac:dyDescent="0.15">
      <c r="I49" s="81"/>
      <c r="J49" s="81"/>
      <c r="K49" s="81"/>
      <c r="L49" s="81"/>
      <c r="M49" s="81"/>
    </row>
    <row r="52" spans="5:13" x14ac:dyDescent="0.15">
      <c r="E52" s="83"/>
    </row>
    <row r="57" spans="5:13" x14ac:dyDescent="0.15">
      <c r="K57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abSelected="1" topLeftCell="B1" zoomScale="85" zoomScaleNormal="85" workbookViewId="0">
      <selection activeCell="B1" sqref="B1:E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86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8" si="0">RANK(E6,$E$6:$E$38)</f>
        <v>1</v>
      </c>
      <c r="B6" s="38" t="s">
        <v>12</v>
      </c>
      <c r="C6" s="34">
        <v>213</v>
      </c>
      <c r="D6" s="34">
        <v>86</v>
      </c>
      <c r="E6" s="34">
        <f t="shared" ref="E6:E38" si="1">SUM(C6:D6)</f>
        <v>299</v>
      </c>
      <c r="F6" s="35">
        <f t="shared" ref="F6:F38" si="2">ROUND(E6/$E$39,3)*100</f>
        <v>26.700000000000003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73</v>
      </c>
      <c r="D7" s="34">
        <v>144</v>
      </c>
      <c r="E7" s="34">
        <f t="shared" si="1"/>
        <v>217</v>
      </c>
      <c r="F7" s="35">
        <f t="shared" si="2"/>
        <v>19.400000000000002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91</v>
      </c>
      <c r="D8" s="34">
        <v>104</v>
      </c>
      <c r="E8" s="34">
        <f t="shared" si="1"/>
        <v>195</v>
      </c>
      <c r="F8" s="35">
        <f t="shared" si="2"/>
        <v>17.399999999999999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152</v>
      </c>
      <c r="D9" s="34">
        <v>36</v>
      </c>
      <c r="E9" s="34">
        <f t="shared" si="1"/>
        <v>188</v>
      </c>
      <c r="F9" s="35">
        <f t="shared" si="2"/>
        <v>16.8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9</v>
      </c>
      <c r="D10" s="34">
        <v>70</v>
      </c>
      <c r="E10" s="34">
        <f t="shared" si="1"/>
        <v>79</v>
      </c>
      <c r="F10" s="35">
        <f t="shared" si="2"/>
        <v>7.1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14</v>
      </c>
      <c r="D11" s="34">
        <v>8</v>
      </c>
      <c r="E11" s="34">
        <f t="shared" si="1"/>
        <v>22</v>
      </c>
      <c r="F11" s="35">
        <f t="shared" si="2"/>
        <v>2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42" t="s">
        <v>42</v>
      </c>
      <c r="C12" s="34">
        <v>9</v>
      </c>
      <c r="D12" s="34">
        <v>5</v>
      </c>
      <c r="E12" s="34">
        <f t="shared" si="1"/>
        <v>14</v>
      </c>
      <c r="F12" s="35">
        <f t="shared" si="2"/>
        <v>1.3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38" t="s">
        <v>87</v>
      </c>
      <c r="C13" s="34">
        <v>8</v>
      </c>
      <c r="D13" s="34">
        <v>6</v>
      </c>
      <c r="E13" s="34">
        <f t="shared" si="1"/>
        <v>14</v>
      </c>
      <c r="F13" s="35">
        <f t="shared" si="2"/>
        <v>1.3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88</v>
      </c>
      <c r="C14" s="34">
        <v>3</v>
      </c>
      <c r="D14" s="34">
        <v>10</v>
      </c>
      <c r="E14" s="34">
        <f t="shared" si="1"/>
        <v>13</v>
      </c>
      <c r="F14" s="35">
        <f t="shared" si="2"/>
        <v>1.2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42" t="s">
        <v>18</v>
      </c>
      <c r="C15" s="34">
        <v>10</v>
      </c>
      <c r="D15" s="34">
        <v>0</v>
      </c>
      <c r="E15" s="34">
        <f t="shared" si="1"/>
        <v>10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36</v>
      </c>
      <c r="C16" s="34">
        <v>9</v>
      </c>
      <c r="D16" s="34">
        <v>1</v>
      </c>
      <c r="E16" s="34">
        <f t="shared" si="1"/>
        <v>10</v>
      </c>
      <c r="F16" s="35">
        <f t="shared" si="2"/>
        <v>0.89999999999999991</v>
      </c>
      <c r="G16" s="39"/>
      <c r="H16" s="45" t="s">
        <v>89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10</v>
      </c>
      <c r="B17" s="38" t="s">
        <v>22</v>
      </c>
      <c r="C17" s="34">
        <v>9</v>
      </c>
      <c r="D17" s="34">
        <v>1</v>
      </c>
      <c r="E17" s="34">
        <f t="shared" si="1"/>
        <v>10</v>
      </c>
      <c r="F17" s="35">
        <f t="shared" si="2"/>
        <v>0.89999999999999991</v>
      </c>
      <c r="G17" s="39"/>
      <c r="H17" s="50">
        <v>1</v>
      </c>
      <c r="I17" s="51" t="s">
        <v>12</v>
      </c>
      <c r="J17" s="52">
        <v>213</v>
      </c>
      <c r="K17" s="52">
        <v>86</v>
      </c>
      <c r="L17" s="52">
        <v>299</v>
      </c>
      <c r="M17" s="53">
        <f t="shared" ref="M17:M25" si="3">ROUND(L17/$E$39,3)*100</f>
        <v>26.700000000000003</v>
      </c>
      <c r="N17" s="31"/>
    </row>
    <row r="18" spans="1:19" ht="20.100000000000001" customHeight="1" x14ac:dyDescent="0.15">
      <c r="A18" s="32">
        <f t="shared" si="0"/>
        <v>13</v>
      </c>
      <c r="B18" s="38" t="s">
        <v>20</v>
      </c>
      <c r="C18" s="34">
        <v>3</v>
      </c>
      <c r="D18" s="34">
        <v>6</v>
      </c>
      <c r="E18" s="34">
        <f t="shared" si="1"/>
        <v>9</v>
      </c>
      <c r="F18" s="35">
        <f t="shared" si="2"/>
        <v>0.8</v>
      </c>
      <c r="G18" s="39"/>
      <c r="H18" s="50">
        <v>2</v>
      </c>
      <c r="I18" s="54" t="s">
        <v>11</v>
      </c>
      <c r="J18" s="55">
        <v>73</v>
      </c>
      <c r="K18" s="55">
        <v>144</v>
      </c>
      <c r="L18" s="52">
        <v>217</v>
      </c>
      <c r="M18" s="56">
        <f t="shared" si="3"/>
        <v>19.400000000000002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19</v>
      </c>
      <c r="C19" s="34">
        <v>7</v>
      </c>
      <c r="D19" s="34">
        <v>0</v>
      </c>
      <c r="E19" s="34">
        <f t="shared" si="1"/>
        <v>7</v>
      </c>
      <c r="F19" s="35">
        <f t="shared" si="2"/>
        <v>0.6</v>
      </c>
      <c r="G19" s="39"/>
      <c r="H19" s="50">
        <v>3</v>
      </c>
      <c r="I19" s="54" t="s">
        <v>10</v>
      </c>
      <c r="J19" s="55">
        <v>91</v>
      </c>
      <c r="K19" s="55">
        <v>104</v>
      </c>
      <c r="L19" s="52">
        <v>195</v>
      </c>
      <c r="M19" s="56">
        <f t="shared" si="3"/>
        <v>17.399999999999999</v>
      </c>
      <c r="N19" s="31"/>
    </row>
    <row r="20" spans="1:19" ht="20.100000000000001" customHeight="1" x14ac:dyDescent="0.15">
      <c r="A20" s="32">
        <f t="shared" si="0"/>
        <v>15</v>
      </c>
      <c r="B20" s="38" t="s">
        <v>23</v>
      </c>
      <c r="C20" s="34">
        <v>4</v>
      </c>
      <c r="D20" s="34">
        <v>1</v>
      </c>
      <c r="E20" s="34">
        <f t="shared" si="1"/>
        <v>5</v>
      </c>
      <c r="F20" s="35">
        <f t="shared" si="2"/>
        <v>0.4</v>
      </c>
      <c r="G20" s="39"/>
      <c r="H20" s="50">
        <v>4</v>
      </c>
      <c r="I20" s="54" t="s">
        <v>13</v>
      </c>
      <c r="J20" s="55">
        <v>152</v>
      </c>
      <c r="K20" s="55">
        <v>36</v>
      </c>
      <c r="L20" s="52">
        <v>188</v>
      </c>
      <c r="M20" s="56">
        <f t="shared" si="3"/>
        <v>16.8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3</v>
      </c>
      <c r="D21" s="34">
        <v>1</v>
      </c>
      <c r="E21" s="34">
        <f t="shared" si="1"/>
        <v>4</v>
      </c>
      <c r="F21" s="35">
        <f t="shared" si="2"/>
        <v>0.4</v>
      </c>
      <c r="G21" s="39"/>
      <c r="H21" s="50">
        <v>5</v>
      </c>
      <c r="I21" s="54" t="s">
        <v>14</v>
      </c>
      <c r="J21" s="55">
        <v>9</v>
      </c>
      <c r="K21" s="55">
        <v>70</v>
      </c>
      <c r="L21" s="52">
        <v>79</v>
      </c>
      <c r="M21" s="56">
        <f t="shared" si="3"/>
        <v>7.1</v>
      </c>
    </row>
    <row r="22" spans="1:19" ht="20.100000000000001" customHeight="1" x14ac:dyDescent="0.15">
      <c r="A22" s="32">
        <f t="shared" si="0"/>
        <v>16</v>
      </c>
      <c r="B22" s="38" t="s">
        <v>54</v>
      </c>
      <c r="C22" s="34">
        <v>3</v>
      </c>
      <c r="D22" s="34">
        <v>1</v>
      </c>
      <c r="E22" s="34">
        <f t="shared" si="1"/>
        <v>4</v>
      </c>
      <c r="F22" s="35">
        <f t="shared" si="2"/>
        <v>0.4</v>
      </c>
      <c r="G22" s="39"/>
      <c r="H22" s="50">
        <v>6</v>
      </c>
      <c r="I22" s="54" t="s">
        <v>15</v>
      </c>
      <c r="J22" s="55">
        <v>14</v>
      </c>
      <c r="K22" s="55">
        <v>8</v>
      </c>
      <c r="L22" s="52">
        <v>22</v>
      </c>
      <c r="M22" s="56">
        <f t="shared" si="3"/>
        <v>2</v>
      </c>
    </row>
    <row r="23" spans="1:19" ht="20.100000000000001" customHeight="1" x14ac:dyDescent="0.15">
      <c r="A23" s="32">
        <f t="shared" si="0"/>
        <v>18</v>
      </c>
      <c r="B23" s="38" t="s">
        <v>24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42</v>
      </c>
      <c r="J23" s="55">
        <v>9</v>
      </c>
      <c r="K23" s="55">
        <v>5</v>
      </c>
      <c r="L23" s="52">
        <v>14</v>
      </c>
      <c r="M23" s="56">
        <f t="shared" si="3"/>
        <v>1.3</v>
      </c>
    </row>
    <row r="24" spans="1:19" ht="20.100000000000001" customHeight="1" x14ac:dyDescent="0.15">
      <c r="A24" s="32">
        <f t="shared" si="0"/>
        <v>18</v>
      </c>
      <c r="B24" s="38" t="s">
        <v>26</v>
      </c>
      <c r="C24" s="34">
        <v>2</v>
      </c>
      <c r="D24" s="34">
        <v>1</v>
      </c>
      <c r="E24" s="34">
        <f t="shared" si="1"/>
        <v>3</v>
      </c>
      <c r="F24" s="35">
        <f t="shared" si="2"/>
        <v>0.3</v>
      </c>
      <c r="G24" s="39"/>
      <c r="H24" s="50">
        <v>8</v>
      </c>
      <c r="I24" s="54" t="s">
        <v>29</v>
      </c>
      <c r="J24" s="55">
        <v>8</v>
      </c>
      <c r="K24" s="55">
        <v>6</v>
      </c>
      <c r="L24" s="52">
        <v>14</v>
      </c>
      <c r="M24" s="56">
        <f t="shared" si="3"/>
        <v>1.3</v>
      </c>
    </row>
    <row r="25" spans="1:19" ht="20.100000000000001" customHeight="1" x14ac:dyDescent="0.15">
      <c r="A25" s="32">
        <f t="shared" si="0"/>
        <v>18</v>
      </c>
      <c r="B25" s="38" t="s">
        <v>27</v>
      </c>
      <c r="C25" s="34">
        <v>2</v>
      </c>
      <c r="D25" s="34">
        <v>1</v>
      </c>
      <c r="E25" s="34">
        <f t="shared" si="1"/>
        <v>3</v>
      </c>
      <c r="F25" s="35">
        <f t="shared" si="2"/>
        <v>0.3</v>
      </c>
      <c r="G25" s="39"/>
      <c r="H25" s="58"/>
      <c r="I25" s="59" t="s">
        <v>31</v>
      </c>
      <c r="J25" s="60">
        <v>3</v>
      </c>
      <c r="K25" s="60">
        <v>10</v>
      </c>
      <c r="L25" s="61">
        <v>13</v>
      </c>
      <c r="M25" s="56">
        <f t="shared" si="3"/>
        <v>1.2</v>
      </c>
    </row>
    <row r="26" spans="1:19" ht="20.100000000000001" customHeight="1" x14ac:dyDescent="0.15">
      <c r="A26" s="32">
        <f t="shared" si="0"/>
        <v>21</v>
      </c>
      <c r="B26" s="38" t="s">
        <v>35</v>
      </c>
      <c r="C26" s="34">
        <v>1</v>
      </c>
      <c r="D26" s="34">
        <v>1</v>
      </c>
      <c r="E26" s="34">
        <f t="shared" si="1"/>
        <v>2</v>
      </c>
      <c r="F26" s="63">
        <f t="shared" si="2"/>
        <v>0.2</v>
      </c>
      <c r="G26" s="39"/>
      <c r="H26" s="64"/>
      <c r="I26" s="65" t="s">
        <v>34</v>
      </c>
      <c r="J26" s="66">
        <v>60</v>
      </c>
      <c r="K26" s="66">
        <v>19</v>
      </c>
      <c r="L26" s="67">
        <f>SUM(J26:K26)</f>
        <v>79</v>
      </c>
      <c r="M26" s="68">
        <f>ROUND(L26/$E$39,3)*100</f>
        <v>7.1</v>
      </c>
    </row>
    <row r="27" spans="1:19" ht="20.100000000000001" customHeight="1" x14ac:dyDescent="0.15">
      <c r="A27" s="32">
        <f t="shared" si="0"/>
        <v>22</v>
      </c>
      <c r="B27" s="38" t="s">
        <v>52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J27" s="70">
        <f>SUM(J17:J26)</f>
        <v>632</v>
      </c>
      <c r="K27" s="70">
        <f>SUM(K17:K26)</f>
        <v>488</v>
      </c>
      <c r="L27" s="70">
        <f>SUM(L17:L26)</f>
        <v>1120</v>
      </c>
      <c r="M27" s="71">
        <f>SUM(M17:M26)</f>
        <v>100.3</v>
      </c>
    </row>
    <row r="28" spans="1:19" ht="20.100000000000001" customHeight="1" x14ac:dyDescent="0.15">
      <c r="A28" s="32">
        <f t="shared" si="0"/>
        <v>22</v>
      </c>
      <c r="B28" s="42" t="s">
        <v>53</v>
      </c>
      <c r="C28" s="34">
        <v>1</v>
      </c>
      <c r="D28" s="34">
        <v>0</v>
      </c>
      <c r="E28" s="34">
        <f t="shared" si="1"/>
        <v>1</v>
      </c>
      <c r="F28" s="35">
        <f t="shared" si="2"/>
        <v>0.1</v>
      </c>
      <c r="G28" s="69"/>
      <c r="H28" s="40"/>
      <c r="J28" s="70"/>
      <c r="K28" s="70"/>
      <c r="L28" s="70"/>
      <c r="M28" s="71"/>
    </row>
    <row r="29" spans="1:19" ht="20.100000000000001" customHeight="1" x14ac:dyDescent="0.15">
      <c r="A29" s="32">
        <f t="shared" si="0"/>
        <v>22</v>
      </c>
      <c r="B29" s="42" t="s">
        <v>78</v>
      </c>
      <c r="C29" s="34">
        <v>1</v>
      </c>
      <c r="D29" s="34">
        <v>0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22</v>
      </c>
      <c r="B30" s="42" t="s">
        <v>81</v>
      </c>
      <c r="C30" s="34">
        <v>1</v>
      </c>
      <c r="D30" s="34">
        <v>0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22</v>
      </c>
      <c r="B31" s="72" t="s">
        <v>83</v>
      </c>
      <c r="C31" s="34">
        <v>1</v>
      </c>
      <c r="D31" s="34">
        <v>0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22</v>
      </c>
      <c r="B32" s="38" t="s">
        <v>28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customHeight="1" x14ac:dyDescent="0.15">
      <c r="A33" s="32">
        <f t="shared" si="0"/>
        <v>22</v>
      </c>
      <c r="B33" s="38" t="s">
        <v>56</v>
      </c>
      <c r="C33" s="34">
        <v>0</v>
      </c>
      <c r="D33" s="34">
        <v>1</v>
      </c>
      <c r="E33" s="34">
        <f t="shared" si="1"/>
        <v>1</v>
      </c>
      <c r="F33" s="63">
        <f t="shared" si="2"/>
        <v>0.1</v>
      </c>
      <c r="G33" s="69"/>
      <c r="H33" s="40"/>
      <c r="J33" s="70"/>
      <c r="K33" s="70"/>
      <c r="L33" s="70"/>
      <c r="M33" s="71"/>
    </row>
    <row r="34" spans="1:29" ht="20.100000000000001" customHeight="1" x14ac:dyDescent="0.15">
      <c r="A34" s="32">
        <f t="shared" si="0"/>
        <v>22</v>
      </c>
      <c r="B34" s="72" t="s">
        <v>39</v>
      </c>
      <c r="C34" s="34">
        <v>0</v>
      </c>
      <c r="D34" s="34">
        <v>1</v>
      </c>
      <c r="E34" s="34">
        <f t="shared" si="1"/>
        <v>1</v>
      </c>
      <c r="F34" s="63">
        <f>ROUND(E34/$E$39,3)*100</f>
        <v>0.1</v>
      </c>
      <c r="G34" s="69"/>
      <c r="H34" s="40"/>
      <c r="J34" s="70"/>
      <c r="K34" s="70"/>
      <c r="L34" s="70"/>
      <c r="M34" s="71"/>
    </row>
    <row r="35" spans="1:29" ht="20.100000000000001" customHeight="1" x14ac:dyDescent="0.15">
      <c r="A35" s="32">
        <f t="shared" si="0"/>
        <v>22</v>
      </c>
      <c r="B35" s="42" t="s">
        <v>41</v>
      </c>
      <c r="C35" s="34">
        <v>0</v>
      </c>
      <c r="D35" s="34">
        <v>1</v>
      </c>
      <c r="E35" s="34">
        <f t="shared" si="1"/>
        <v>1</v>
      </c>
      <c r="F35" s="73">
        <f t="shared" si="2"/>
        <v>0.1</v>
      </c>
      <c r="G35" s="69"/>
      <c r="H35" s="40"/>
      <c r="J35" s="70"/>
      <c r="K35" s="70"/>
      <c r="L35" s="70"/>
      <c r="M35" s="71"/>
    </row>
    <row r="36" spans="1:29" ht="20.100000000000001" hidden="1" customHeight="1" x14ac:dyDescent="0.15">
      <c r="A36" s="32">
        <f t="shared" si="0"/>
        <v>31</v>
      </c>
      <c r="B36" s="38" t="s">
        <v>55</v>
      </c>
      <c r="C36" s="34">
        <v>0</v>
      </c>
      <c r="D36" s="34">
        <v>0</v>
      </c>
      <c r="E36" s="34">
        <f t="shared" si="1"/>
        <v>0</v>
      </c>
      <c r="F36" s="73">
        <f t="shared" si="2"/>
        <v>0</v>
      </c>
      <c r="G36" s="69"/>
      <c r="H36" s="40"/>
      <c r="J36" s="70"/>
      <c r="K36" s="70"/>
      <c r="L36" s="70"/>
      <c r="M36" s="71"/>
    </row>
    <row r="37" spans="1:29" ht="20.100000000000001" hidden="1" customHeight="1" x14ac:dyDescent="0.15">
      <c r="A37" s="32">
        <f t="shared" si="0"/>
        <v>31</v>
      </c>
      <c r="B37" s="42" t="s">
        <v>40</v>
      </c>
      <c r="C37" s="34">
        <v>0</v>
      </c>
      <c r="D37" s="34">
        <v>0</v>
      </c>
      <c r="E37" s="34">
        <f t="shared" si="1"/>
        <v>0</v>
      </c>
      <c r="F37" s="73">
        <f>ROUND(E37/$E$39,3)*100</f>
        <v>0</v>
      </c>
      <c r="G37" s="69"/>
      <c r="H37" s="40"/>
      <c r="J37" s="70"/>
      <c r="K37" s="70"/>
      <c r="L37" s="70"/>
      <c r="M37" s="71"/>
    </row>
    <row r="38" spans="1:29" ht="20.100000000000001" hidden="1" customHeight="1" x14ac:dyDescent="0.15">
      <c r="A38" s="32">
        <f t="shared" si="0"/>
        <v>31</v>
      </c>
      <c r="B38" s="38" t="s">
        <v>43</v>
      </c>
      <c r="C38" s="34">
        <v>0</v>
      </c>
      <c r="D38" s="34">
        <v>0</v>
      </c>
      <c r="E38" s="34">
        <f t="shared" si="1"/>
        <v>0</v>
      </c>
      <c r="F38" s="35">
        <f t="shared" si="2"/>
        <v>0</v>
      </c>
      <c r="G38" s="69"/>
      <c r="H38" s="40"/>
      <c r="J38" s="70"/>
      <c r="K38" s="70"/>
      <c r="L38" s="70"/>
      <c r="M38" s="71"/>
    </row>
    <row r="39" spans="1:29" ht="20.100000000000001" customHeight="1" x14ac:dyDescent="0.15">
      <c r="A39" s="74"/>
      <c r="B39" s="72" t="s">
        <v>44</v>
      </c>
      <c r="C39" s="75">
        <f>SUM(C6:C38)</f>
        <v>632</v>
      </c>
      <c r="D39" s="75">
        <f>SUM(D6:D38)</f>
        <v>488</v>
      </c>
      <c r="E39" s="75">
        <f>SUM(E6:E38)</f>
        <v>1120</v>
      </c>
      <c r="F39" s="76">
        <f>SUM(F6:F38)</f>
        <v>100.49999999999997</v>
      </c>
      <c r="G39" s="69"/>
      <c r="H39" s="40"/>
      <c r="I39" s="41" t="s">
        <v>45</v>
      </c>
      <c r="J39" s="70"/>
      <c r="K39" s="70"/>
      <c r="L39" s="70"/>
      <c r="M39" s="71"/>
    </row>
    <row r="40" spans="1:29" ht="18" customHeight="1" x14ac:dyDescent="0.15">
      <c r="A40" s="39"/>
      <c r="B40" s="36"/>
      <c r="C40" s="77"/>
      <c r="D40" s="77"/>
      <c r="E40" s="29"/>
      <c r="F40" s="39"/>
      <c r="G40" s="74"/>
      <c r="H40" s="40"/>
      <c r="I40" s="78" t="s">
        <v>46</v>
      </c>
      <c r="J40" s="49"/>
      <c r="K40" s="49"/>
      <c r="L40" s="49"/>
      <c r="M40" s="49"/>
    </row>
    <row r="41" spans="1:29" ht="18" customHeight="1" x14ac:dyDescent="0.15">
      <c r="A41" s="39"/>
      <c r="B41" s="36"/>
      <c r="C41" s="77"/>
      <c r="D41" s="77"/>
      <c r="E41" s="29"/>
      <c r="F41" s="39"/>
      <c r="G41" s="39"/>
      <c r="H41" s="40"/>
      <c r="I41" s="78" t="s">
        <v>57</v>
      </c>
      <c r="J41" s="49"/>
      <c r="K41" s="49"/>
      <c r="L41" s="49"/>
      <c r="M41" s="49"/>
    </row>
    <row r="42" spans="1:29" ht="18" customHeight="1" x14ac:dyDescent="0.15">
      <c r="A42" s="39"/>
      <c r="B42" s="36"/>
      <c r="C42" s="77"/>
      <c r="D42" s="77"/>
      <c r="E42" s="29"/>
      <c r="F42" s="39"/>
      <c r="G42" s="39"/>
      <c r="H42" s="40"/>
      <c r="V42" s="79"/>
      <c r="W42" s="79"/>
      <c r="X42" s="79"/>
      <c r="Y42" s="79"/>
      <c r="Z42" s="79"/>
      <c r="AA42" s="79"/>
      <c r="AB42" s="79"/>
      <c r="AC42" s="79"/>
    </row>
    <row r="43" spans="1:29" ht="18" customHeight="1" x14ac:dyDescent="0.15">
      <c r="A43" s="39"/>
      <c r="B43" s="80"/>
      <c r="C43" s="77"/>
      <c r="D43" s="77"/>
      <c r="E43" s="29"/>
      <c r="F43" s="39"/>
      <c r="G43" s="39"/>
      <c r="H43" s="40"/>
      <c r="Q43" s="79"/>
      <c r="R43" s="79"/>
      <c r="S43" s="79"/>
      <c r="T43" s="79"/>
      <c r="U43" s="79"/>
    </row>
    <row r="44" spans="1:29" ht="18" customHeight="1" x14ac:dyDescent="0.15">
      <c r="A44" s="74"/>
      <c r="B44" s="80"/>
      <c r="C44" s="77"/>
      <c r="D44" s="77"/>
      <c r="E44" s="77"/>
      <c r="F44" s="74"/>
      <c r="G44" s="39"/>
      <c r="H44" s="40"/>
    </row>
    <row r="45" spans="1:29" ht="18" customHeight="1" x14ac:dyDescent="0.15">
      <c r="A45" s="81"/>
      <c r="C45" s="81"/>
      <c r="D45" s="81"/>
      <c r="E45" s="81"/>
      <c r="F45" s="81"/>
      <c r="G45" s="74"/>
      <c r="H45" s="40"/>
    </row>
    <row r="46" spans="1:29" ht="18" customHeight="1" x14ac:dyDescent="0.15">
      <c r="G46" s="81"/>
      <c r="H46" s="82"/>
    </row>
    <row r="47" spans="1:29" ht="11.25" customHeight="1" x14ac:dyDescent="0.15">
      <c r="H47" s="81"/>
      <c r="N47" s="81"/>
      <c r="O47" s="81"/>
      <c r="P47" s="81"/>
      <c r="Q47" s="81"/>
    </row>
    <row r="49" spans="5:13" x14ac:dyDescent="0.15">
      <c r="I49" s="81"/>
      <c r="J49" s="81"/>
      <c r="K49" s="81"/>
      <c r="L49" s="81"/>
      <c r="M49" s="81"/>
    </row>
    <row r="52" spans="5:13" x14ac:dyDescent="0.15">
      <c r="E52" s="83"/>
    </row>
    <row r="57" spans="5:13" x14ac:dyDescent="0.15">
      <c r="K57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6.1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48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5" si="0">_xlfn.RANK.EQ(F6,                                                                                                                                                                                                            $F$6:$F$35)</f>
        <v>1</v>
      </c>
      <c r="B6" s="38" t="s">
        <v>11</v>
      </c>
      <c r="C6" s="34">
        <v>77</v>
      </c>
      <c r="D6" s="34">
        <v>143</v>
      </c>
      <c r="E6" s="34">
        <f t="shared" ref="E6:E35" si="1">SUM(C6:D6)</f>
        <v>220</v>
      </c>
      <c r="F6" s="35">
        <f t="shared" ref="F6:F35" si="2">ROUND(E6/$E$36,3)*100</f>
        <v>23.200000000000003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3" t="s">
        <v>10</v>
      </c>
      <c r="C7" s="34">
        <v>99</v>
      </c>
      <c r="D7" s="34">
        <v>116</v>
      </c>
      <c r="E7" s="34">
        <f t="shared" si="1"/>
        <v>215</v>
      </c>
      <c r="F7" s="35">
        <f t="shared" si="2"/>
        <v>22.7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130</v>
      </c>
      <c r="D8" s="34">
        <v>46</v>
      </c>
      <c r="E8" s="34">
        <f t="shared" si="1"/>
        <v>176</v>
      </c>
      <c r="F8" s="35">
        <f t="shared" si="2"/>
        <v>18.600000000000001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127</v>
      </c>
      <c r="D9" s="34">
        <v>22</v>
      </c>
      <c r="E9" s="34">
        <f t="shared" si="1"/>
        <v>149</v>
      </c>
      <c r="F9" s="35">
        <f t="shared" si="2"/>
        <v>15.7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65</v>
      </c>
      <c r="E10" s="34">
        <f t="shared" si="1"/>
        <v>76</v>
      </c>
      <c r="F10" s="35">
        <f t="shared" si="2"/>
        <v>8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9</v>
      </c>
      <c r="E11" s="34">
        <f t="shared" si="1"/>
        <v>25</v>
      </c>
      <c r="F11" s="35">
        <f t="shared" si="2"/>
        <v>2.6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49</v>
      </c>
      <c r="C12" s="34">
        <v>8</v>
      </c>
      <c r="D12" s="34">
        <v>5</v>
      </c>
      <c r="E12" s="34">
        <f t="shared" si="1"/>
        <v>13</v>
      </c>
      <c r="F12" s="35">
        <f t="shared" si="2"/>
        <v>1.4000000000000001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9</v>
      </c>
      <c r="D13" s="34">
        <v>0</v>
      </c>
      <c r="E13" s="34">
        <f t="shared" si="1"/>
        <v>9</v>
      </c>
      <c r="F13" s="35">
        <f t="shared" si="2"/>
        <v>1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8</v>
      </c>
      <c r="B14" s="42" t="s">
        <v>50</v>
      </c>
      <c r="C14" s="34">
        <v>6</v>
      </c>
      <c r="D14" s="34">
        <v>3</v>
      </c>
      <c r="E14" s="34">
        <f t="shared" si="1"/>
        <v>9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8</v>
      </c>
      <c r="B15" s="38" t="s">
        <v>20</v>
      </c>
      <c r="C15" s="34">
        <v>3</v>
      </c>
      <c r="D15" s="34">
        <v>6</v>
      </c>
      <c r="E15" s="34">
        <f t="shared" si="1"/>
        <v>9</v>
      </c>
      <c r="F15" s="35">
        <f t="shared" si="2"/>
        <v>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19</v>
      </c>
      <c r="C16" s="34">
        <v>8</v>
      </c>
      <c r="D16" s="34">
        <v>0</v>
      </c>
      <c r="E16" s="34">
        <f t="shared" si="1"/>
        <v>8</v>
      </c>
      <c r="F16" s="35">
        <f t="shared" si="2"/>
        <v>0.8</v>
      </c>
      <c r="G16" s="39"/>
      <c r="H16" s="45" t="s">
        <v>51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22</v>
      </c>
      <c r="C17" s="34">
        <v>6</v>
      </c>
      <c r="D17" s="34">
        <v>1</v>
      </c>
      <c r="E17" s="34">
        <f t="shared" si="1"/>
        <v>7</v>
      </c>
      <c r="F17" s="35">
        <f t="shared" si="2"/>
        <v>0.70000000000000007</v>
      </c>
      <c r="G17" s="39"/>
      <c r="H17" s="50">
        <v>1</v>
      </c>
      <c r="I17" s="51" t="s">
        <v>11</v>
      </c>
      <c r="J17" s="52">
        <v>77</v>
      </c>
      <c r="K17" s="52">
        <v>143</v>
      </c>
      <c r="L17" s="52">
        <v>220</v>
      </c>
      <c r="M17" s="53">
        <f t="shared" ref="M17:M26" si="3">ROUND(L17/$E$36,3)*100</f>
        <v>23.200000000000003</v>
      </c>
      <c r="N17" s="31"/>
    </row>
    <row r="18" spans="1:19" ht="20.100000000000001" customHeight="1" x14ac:dyDescent="0.15">
      <c r="A18" s="32">
        <f t="shared" si="0"/>
        <v>13</v>
      </c>
      <c r="B18" s="38" t="s">
        <v>23</v>
      </c>
      <c r="C18" s="34">
        <v>4</v>
      </c>
      <c r="D18" s="34">
        <v>1</v>
      </c>
      <c r="E18" s="34">
        <f t="shared" si="1"/>
        <v>5</v>
      </c>
      <c r="F18" s="35">
        <f t="shared" si="2"/>
        <v>0.5</v>
      </c>
      <c r="G18" s="39"/>
      <c r="H18" s="50">
        <v>2</v>
      </c>
      <c r="I18" s="54" t="s">
        <v>10</v>
      </c>
      <c r="J18" s="55">
        <v>99</v>
      </c>
      <c r="K18" s="55">
        <v>116</v>
      </c>
      <c r="L18" s="52">
        <v>215</v>
      </c>
      <c r="M18" s="56">
        <f t="shared" si="3"/>
        <v>22.7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13</v>
      </c>
      <c r="B19" s="38" t="s">
        <v>24</v>
      </c>
      <c r="C19" s="34">
        <v>3</v>
      </c>
      <c r="D19" s="34">
        <v>2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12</v>
      </c>
      <c r="J19" s="55">
        <v>130</v>
      </c>
      <c r="K19" s="55">
        <v>46</v>
      </c>
      <c r="L19" s="52">
        <v>176</v>
      </c>
      <c r="M19" s="56">
        <f t="shared" si="3"/>
        <v>18.600000000000001</v>
      </c>
      <c r="N19" s="31"/>
    </row>
    <row r="20" spans="1:19" ht="20.100000000000001" customHeight="1" x14ac:dyDescent="0.15">
      <c r="A20" s="32">
        <f t="shared" si="0"/>
        <v>15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0.3</v>
      </c>
      <c r="G20" s="39"/>
      <c r="H20" s="50">
        <v>4</v>
      </c>
      <c r="I20" s="54" t="s">
        <v>13</v>
      </c>
      <c r="J20" s="55">
        <v>127</v>
      </c>
      <c r="K20" s="55">
        <v>22</v>
      </c>
      <c r="L20" s="52">
        <v>149</v>
      </c>
      <c r="M20" s="56">
        <f t="shared" si="3"/>
        <v>15.7</v>
      </c>
      <c r="N20" s="31"/>
    </row>
    <row r="21" spans="1:19" ht="20.100000000000001" customHeight="1" x14ac:dyDescent="0.15">
      <c r="A21" s="32">
        <f t="shared" si="0"/>
        <v>15</v>
      </c>
      <c r="B21" s="38" t="s">
        <v>26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65</v>
      </c>
      <c r="L21" s="52">
        <v>76</v>
      </c>
      <c r="M21" s="56">
        <f t="shared" si="3"/>
        <v>8</v>
      </c>
    </row>
    <row r="22" spans="1:19" ht="20.100000000000001" customHeight="1" x14ac:dyDescent="0.15">
      <c r="A22" s="32">
        <f t="shared" si="0"/>
        <v>15</v>
      </c>
      <c r="B22" s="38" t="s">
        <v>27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9</v>
      </c>
      <c r="L22" s="52">
        <v>25</v>
      </c>
      <c r="M22" s="56">
        <f t="shared" si="3"/>
        <v>2.6</v>
      </c>
    </row>
    <row r="23" spans="1:19" ht="20.100000000000001" customHeight="1" x14ac:dyDescent="0.15">
      <c r="A23" s="32">
        <f t="shared" si="0"/>
        <v>15</v>
      </c>
      <c r="B23" s="38" t="s">
        <v>28</v>
      </c>
      <c r="C23" s="34">
        <v>1</v>
      </c>
      <c r="D23" s="34">
        <v>2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1.4000000000000001</v>
      </c>
    </row>
    <row r="24" spans="1:19" ht="20.100000000000001" customHeight="1" x14ac:dyDescent="0.15">
      <c r="A24" s="32">
        <f t="shared" si="0"/>
        <v>19</v>
      </c>
      <c r="B24" s="38" t="s">
        <v>52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18</v>
      </c>
      <c r="J24" s="55">
        <v>9</v>
      </c>
      <c r="K24" s="55">
        <v>0</v>
      </c>
      <c r="L24" s="52">
        <v>9</v>
      </c>
      <c r="M24" s="56">
        <f t="shared" si="3"/>
        <v>1</v>
      </c>
    </row>
    <row r="25" spans="1:19" ht="20.100000000000001" customHeight="1" x14ac:dyDescent="0.15">
      <c r="A25" s="32">
        <f t="shared" si="0"/>
        <v>19</v>
      </c>
      <c r="B25" s="42" t="s">
        <v>53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31</v>
      </c>
      <c r="J25" s="60">
        <v>6</v>
      </c>
      <c r="K25" s="60">
        <v>3</v>
      </c>
      <c r="L25" s="61">
        <v>9</v>
      </c>
      <c r="M25" s="62">
        <f t="shared" si="3"/>
        <v>1</v>
      </c>
    </row>
    <row r="26" spans="1:19" ht="20.100000000000001" customHeight="1" x14ac:dyDescent="0.15">
      <c r="A26" s="32">
        <f t="shared" si="0"/>
        <v>19</v>
      </c>
      <c r="B26" s="38" t="s">
        <v>54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59" t="s">
        <v>20</v>
      </c>
      <c r="J26" s="60">
        <v>3</v>
      </c>
      <c r="K26" s="60">
        <v>6</v>
      </c>
      <c r="L26" s="85">
        <v>9</v>
      </c>
      <c r="M26" s="62">
        <f t="shared" si="3"/>
        <v>1</v>
      </c>
    </row>
    <row r="27" spans="1:19" ht="20.100000000000001" customHeight="1" x14ac:dyDescent="0.15">
      <c r="A27" s="32">
        <f t="shared" si="0"/>
        <v>19</v>
      </c>
      <c r="B27" s="38" t="s">
        <v>35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9"/>
      <c r="H27" s="40"/>
      <c r="I27" s="65" t="s">
        <v>34</v>
      </c>
      <c r="J27" s="66">
        <v>31</v>
      </c>
      <c r="K27" s="66">
        <v>15</v>
      </c>
      <c r="L27" s="67">
        <f>SUM(J27:K27)</f>
        <v>46</v>
      </c>
      <c r="M27" s="68">
        <f>ROUND(L27/$E$36,3)*100</f>
        <v>4.9000000000000004</v>
      </c>
    </row>
    <row r="28" spans="1:19" ht="20.100000000000001" customHeight="1" x14ac:dyDescent="0.15">
      <c r="A28" s="32">
        <f t="shared" si="0"/>
        <v>19</v>
      </c>
      <c r="B28" s="38" t="s">
        <v>36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9"/>
      <c r="H28" s="40"/>
      <c r="J28" s="70">
        <f>SUM(J17:J27)</f>
        <v>517</v>
      </c>
      <c r="K28" s="70">
        <f>SUM(K17:K27)</f>
        <v>430</v>
      </c>
      <c r="L28" s="70">
        <f>SUM(L17:L27)</f>
        <v>947</v>
      </c>
      <c r="M28" s="71">
        <f>SUM(M17:M27)</f>
        <v>100.10000000000001</v>
      </c>
    </row>
    <row r="29" spans="1:19" ht="20.100000000000001" customHeight="1" x14ac:dyDescent="0.15">
      <c r="A29" s="32">
        <f t="shared" si="0"/>
        <v>19</v>
      </c>
      <c r="B29" s="38" t="s">
        <v>55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19</v>
      </c>
      <c r="B30" s="38" t="s">
        <v>56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19</v>
      </c>
      <c r="B31" s="72" t="s">
        <v>39</v>
      </c>
      <c r="C31" s="34">
        <v>0</v>
      </c>
      <c r="D31" s="34">
        <v>1</v>
      </c>
      <c r="E31" s="34">
        <f t="shared" si="1"/>
        <v>1</v>
      </c>
      <c r="F31" s="73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19</v>
      </c>
      <c r="B32" s="42" t="s">
        <v>40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hidden="1" customHeight="1" x14ac:dyDescent="0.15">
      <c r="A33" s="32">
        <f t="shared" si="0"/>
        <v>28</v>
      </c>
      <c r="B33" s="42" t="s">
        <v>41</v>
      </c>
      <c r="C33" s="34">
        <v>0</v>
      </c>
      <c r="D33" s="34">
        <v>0</v>
      </c>
      <c r="E33" s="34">
        <f t="shared" si="1"/>
        <v>0</v>
      </c>
      <c r="F33" s="63">
        <f t="shared" si="2"/>
        <v>0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28</v>
      </c>
      <c r="B34" s="42" t="s">
        <v>42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28</v>
      </c>
      <c r="B35" s="38" t="s">
        <v>43</v>
      </c>
      <c r="C35" s="34">
        <v>0</v>
      </c>
      <c r="D35" s="34">
        <v>0</v>
      </c>
      <c r="E35" s="34">
        <f t="shared" si="1"/>
        <v>0</v>
      </c>
      <c r="F35" s="35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customHeight="1" x14ac:dyDescent="0.15">
      <c r="A36" s="74"/>
      <c r="B36" s="72" t="s">
        <v>44</v>
      </c>
      <c r="C36" s="75">
        <f>SUM(C6:C35)</f>
        <v>517</v>
      </c>
      <c r="D36" s="75">
        <f>SUM(D6:D35)</f>
        <v>430</v>
      </c>
      <c r="E36" s="75">
        <f>SUM(E6:E35)</f>
        <v>947</v>
      </c>
      <c r="F36" s="76">
        <f>SUM(F6:F35)</f>
        <v>99.79999999999994</v>
      </c>
      <c r="G36" s="69"/>
      <c r="H36" s="40"/>
      <c r="J36" s="70"/>
      <c r="K36" s="70"/>
      <c r="L36" s="70"/>
      <c r="M36" s="71"/>
    </row>
    <row r="37" spans="1:29" ht="18" customHeight="1" x14ac:dyDescent="0.15">
      <c r="A37" s="39"/>
      <c r="B37" s="36"/>
      <c r="C37" s="77"/>
      <c r="D37" s="77"/>
      <c r="E37" s="29"/>
      <c r="F37" s="39"/>
      <c r="G37" s="74"/>
      <c r="H37" s="40"/>
      <c r="I37" s="41" t="s">
        <v>45</v>
      </c>
      <c r="J37" s="70"/>
      <c r="K37" s="70"/>
      <c r="L37" s="70"/>
      <c r="M37" s="71"/>
    </row>
    <row r="38" spans="1:29" ht="18" customHeight="1" x14ac:dyDescent="0.15">
      <c r="A38" s="39"/>
      <c r="B38" s="36"/>
      <c r="C38" s="77"/>
      <c r="D38" s="77"/>
      <c r="E38" s="29"/>
      <c r="F38" s="39"/>
      <c r="G38" s="39"/>
      <c r="H38" s="40"/>
      <c r="I38" s="78" t="s">
        <v>46</v>
      </c>
      <c r="J38" s="49"/>
      <c r="K38" s="49"/>
      <c r="L38" s="49"/>
      <c r="M38" s="49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I39" s="78" t="s">
        <v>57</v>
      </c>
      <c r="J39" s="49"/>
      <c r="K39" s="49"/>
      <c r="L39" s="49"/>
      <c r="M39" s="49"/>
      <c r="V39" s="79"/>
      <c r="W39" s="79"/>
      <c r="X39" s="79"/>
      <c r="Y39" s="79"/>
      <c r="Z39" s="79"/>
      <c r="AA39" s="79"/>
      <c r="AB39" s="79"/>
      <c r="AC39" s="79"/>
    </row>
    <row r="40" spans="1:29" ht="18" customHeight="1" x14ac:dyDescent="0.15">
      <c r="A40" s="39"/>
      <c r="B40" s="80"/>
      <c r="C40" s="77"/>
      <c r="D40" s="77"/>
      <c r="E40" s="29"/>
      <c r="F40" s="39"/>
      <c r="G40" s="39"/>
      <c r="H40" s="40"/>
      <c r="Q40" s="79"/>
      <c r="R40" s="79"/>
      <c r="S40" s="79"/>
      <c r="T40" s="79"/>
      <c r="U40" s="79"/>
    </row>
    <row r="41" spans="1:29" ht="18" customHeight="1" x14ac:dyDescent="0.15">
      <c r="A41" s="74"/>
      <c r="B41" s="80"/>
      <c r="C41" s="77"/>
      <c r="D41" s="77"/>
      <c r="E41" s="77"/>
      <c r="F41" s="74"/>
      <c r="G41" s="39"/>
      <c r="H41" s="40"/>
    </row>
    <row r="42" spans="1:29" ht="18" customHeight="1" x14ac:dyDescent="0.15">
      <c r="A42" s="81"/>
      <c r="C42" s="81"/>
      <c r="D42" s="81"/>
      <c r="E42" s="81"/>
      <c r="F42" s="81"/>
      <c r="G42" s="74"/>
      <c r="H42" s="40"/>
    </row>
    <row r="43" spans="1:29" ht="18" customHeight="1" x14ac:dyDescent="0.15">
      <c r="G43" s="81"/>
      <c r="H43" s="82"/>
    </row>
    <row r="44" spans="1:29" ht="11.25" customHeight="1" x14ac:dyDescent="0.15">
      <c r="H44" s="81"/>
      <c r="N44" s="81"/>
      <c r="O44" s="81"/>
      <c r="P44" s="81"/>
      <c r="Q44" s="81"/>
    </row>
    <row r="47" spans="1:29" x14ac:dyDescent="0.15">
      <c r="I47" s="81"/>
      <c r="J47" s="81"/>
      <c r="K47" s="81"/>
      <c r="L47" s="81"/>
      <c r="M47" s="81"/>
    </row>
    <row r="49" spans="5:11" x14ac:dyDescent="0.15">
      <c r="E49" s="83"/>
    </row>
    <row r="55" spans="5:11" x14ac:dyDescent="0.15">
      <c r="K55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58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59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5" si="0">_xlfn.RANK.EQ(F6,                                                                                                                                                                                                            $F$6:$F$35)</f>
        <v>1</v>
      </c>
      <c r="B6" s="38" t="s">
        <v>11</v>
      </c>
      <c r="C6" s="34">
        <v>81</v>
      </c>
      <c r="D6" s="34">
        <v>148</v>
      </c>
      <c r="E6" s="34">
        <f t="shared" ref="E6:E35" si="1">SUM(C6:D6)</f>
        <v>229</v>
      </c>
      <c r="F6" s="35">
        <f t="shared" ref="F6:F35" si="2">ROUND(E6/$E$36,3)*100</f>
        <v>23.200000000000003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3" t="s">
        <v>10</v>
      </c>
      <c r="C7" s="34">
        <v>97</v>
      </c>
      <c r="D7" s="34">
        <v>116</v>
      </c>
      <c r="E7" s="34">
        <f t="shared" si="1"/>
        <v>213</v>
      </c>
      <c r="F7" s="35">
        <f t="shared" si="2"/>
        <v>21.5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143</v>
      </c>
      <c r="D8" s="34">
        <v>53</v>
      </c>
      <c r="E8" s="34">
        <f t="shared" si="1"/>
        <v>196</v>
      </c>
      <c r="F8" s="35">
        <f t="shared" si="2"/>
        <v>19.8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138</v>
      </c>
      <c r="D9" s="34">
        <v>27</v>
      </c>
      <c r="E9" s="34">
        <f t="shared" si="1"/>
        <v>165</v>
      </c>
      <c r="F9" s="35">
        <f t="shared" si="2"/>
        <v>16.7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66</v>
      </c>
      <c r="E10" s="34">
        <f t="shared" si="1"/>
        <v>77</v>
      </c>
      <c r="F10" s="35">
        <f t="shared" si="2"/>
        <v>7.8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8</v>
      </c>
      <c r="E11" s="34">
        <f t="shared" si="1"/>
        <v>24</v>
      </c>
      <c r="F11" s="35">
        <f t="shared" si="2"/>
        <v>2.4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60</v>
      </c>
      <c r="C12" s="34">
        <v>8</v>
      </c>
      <c r="D12" s="34">
        <v>5</v>
      </c>
      <c r="E12" s="34">
        <f t="shared" si="1"/>
        <v>13</v>
      </c>
      <c r="F12" s="35">
        <f t="shared" si="2"/>
        <v>1.3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9</v>
      </c>
      <c r="D13" s="34">
        <v>0</v>
      </c>
      <c r="E13" s="34">
        <f t="shared" si="1"/>
        <v>9</v>
      </c>
      <c r="F13" s="35">
        <f t="shared" si="2"/>
        <v>0.89999999999999991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8</v>
      </c>
      <c r="B14" s="38" t="s">
        <v>20</v>
      </c>
      <c r="C14" s="34">
        <v>3</v>
      </c>
      <c r="D14" s="34">
        <v>6</v>
      </c>
      <c r="E14" s="34">
        <f t="shared" si="1"/>
        <v>9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19</v>
      </c>
      <c r="C15" s="34">
        <v>8</v>
      </c>
      <c r="D15" s="34">
        <v>0</v>
      </c>
      <c r="E15" s="34">
        <f t="shared" si="1"/>
        <v>8</v>
      </c>
      <c r="F15" s="35">
        <f t="shared" si="2"/>
        <v>0.8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42" t="s">
        <v>61</v>
      </c>
      <c r="C16" s="34">
        <v>5</v>
      </c>
      <c r="D16" s="34">
        <v>3</v>
      </c>
      <c r="E16" s="34">
        <f t="shared" si="1"/>
        <v>8</v>
      </c>
      <c r="F16" s="35">
        <f t="shared" si="2"/>
        <v>0.8</v>
      </c>
      <c r="G16" s="39"/>
      <c r="H16" s="45" t="s">
        <v>62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22</v>
      </c>
      <c r="C17" s="34">
        <v>6</v>
      </c>
      <c r="D17" s="34">
        <v>1</v>
      </c>
      <c r="E17" s="34">
        <f t="shared" si="1"/>
        <v>7</v>
      </c>
      <c r="F17" s="35">
        <f t="shared" si="2"/>
        <v>0.70000000000000007</v>
      </c>
      <c r="G17" s="39"/>
      <c r="H17" s="50">
        <v>1</v>
      </c>
      <c r="I17" s="51" t="s">
        <v>11</v>
      </c>
      <c r="J17" s="52">
        <v>81</v>
      </c>
      <c r="K17" s="52">
        <v>148</v>
      </c>
      <c r="L17" s="52">
        <v>229</v>
      </c>
      <c r="M17" s="53">
        <f t="shared" ref="M17:M25" si="3">ROUND(L17/$E$36,3)*100</f>
        <v>23.200000000000003</v>
      </c>
      <c r="N17" s="31"/>
    </row>
    <row r="18" spans="1:19" ht="20.100000000000001" customHeight="1" x14ac:dyDescent="0.15">
      <c r="A18" s="32">
        <f t="shared" si="0"/>
        <v>13</v>
      </c>
      <c r="B18" s="38" t="s">
        <v>23</v>
      </c>
      <c r="C18" s="34">
        <v>4</v>
      </c>
      <c r="D18" s="34">
        <v>1</v>
      </c>
      <c r="E18" s="34">
        <f t="shared" si="1"/>
        <v>5</v>
      </c>
      <c r="F18" s="35">
        <f t="shared" si="2"/>
        <v>0.5</v>
      </c>
      <c r="G18" s="39"/>
      <c r="H18" s="50">
        <v>2</v>
      </c>
      <c r="I18" s="54" t="s">
        <v>10</v>
      </c>
      <c r="J18" s="55">
        <v>97</v>
      </c>
      <c r="K18" s="55">
        <v>116</v>
      </c>
      <c r="L18" s="52">
        <v>213</v>
      </c>
      <c r="M18" s="56">
        <f t="shared" si="3"/>
        <v>21.5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13</v>
      </c>
      <c r="B19" s="38" t="s">
        <v>24</v>
      </c>
      <c r="C19" s="34">
        <v>3</v>
      </c>
      <c r="D19" s="34">
        <v>2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12</v>
      </c>
      <c r="J19" s="55">
        <v>143</v>
      </c>
      <c r="K19" s="55">
        <v>53</v>
      </c>
      <c r="L19" s="52">
        <v>196</v>
      </c>
      <c r="M19" s="56">
        <f t="shared" si="3"/>
        <v>19.8</v>
      </c>
      <c r="N19" s="31"/>
    </row>
    <row r="20" spans="1:19" ht="20.100000000000001" customHeight="1" x14ac:dyDescent="0.15">
      <c r="A20" s="32">
        <f t="shared" si="0"/>
        <v>15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0.3</v>
      </c>
      <c r="G20" s="39"/>
      <c r="H20" s="50">
        <v>4</v>
      </c>
      <c r="I20" s="54" t="s">
        <v>13</v>
      </c>
      <c r="J20" s="55">
        <v>138</v>
      </c>
      <c r="K20" s="55">
        <v>27</v>
      </c>
      <c r="L20" s="52">
        <v>165</v>
      </c>
      <c r="M20" s="56">
        <f t="shared" si="3"/>
        <v>16.7</v>
      </c>
      <c r="N20" s="31"/>
    </row>
    <row r="21" spans="1:19" ht="20.100000000000001" customHeight="1" x14ac:dyDescent="0.15">
      <c r="A21" s="32">
        <f t="shared" si="0"/>
        <v>15</v>
      </c>
      <c r="B21" s="38" t="s">
        <v>26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66</v>
      </c>
      <c r="L21" s="52">
        <v>77</v>
      </c>
      <c r="M21" s="56">
        <f t="shared" si="3"/>
        <v>7.8</v>
      </c>
    </row>
    <row r="22" spans="1:19" ht="20.100000000000001" customHeight="1" x14ac:dyDescent="0.15">
      <c r="A22" s="32">
        <f t="shared" si="0"/>
        <v>15</v>
      </c>
      <c r="B22" s="38" t="s">
        <v>27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8</v>
      </c>
      <c r="L22" s="52">
        <v>24</v>
      </c>
      <c r="M22" s="56">
        <f t="shared" si="3"/>
        <v>2.4</v>
      </c>
    </row>
    <row r="23" spans="1:19" ht="20.100000000000001" customHeight="1" x14ac:dyDescent="0.15">
      <c r="A23" s="32">
        <f t="shared" si="0"/>
        <v>18</v>
      </c>
      <c r="B23" s="42" t="s">
        <v>42</v>
      </c>
      <c r="C23" s="34">
        <v>2</v>
      </c>
      <c r="D23" s="34">
        <v>0</v>
      </c>
      <c r="E23" s="34">
        <f t="shared" si="1"/>
        <v>2</v>
      </c>
      <c r="F23" s="35">
        <f t="shared" si="2"/>
        <v>0.2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1.3</v>
      </c>
    </row>
    <row r="24" spans="1:19" ht="20.100000000000001" customHeight="1" x14ac:dyDescent="0.15">
      <c r="A24" s="32">
        <f t="shared" si="0"/>
        <v>18</v>
      </c>
      <c r="B24" s="38" t="s">
        <v>28</v>
      </c>
      <c r="C24" s="34">
        <v>1</v>
      </c>
      <c r="D24" s="34">
        <v>1</v>
      </c>
      <c r="E24" s="34">
        <f t="shared" si="1"/>
        <v>2</v>
      </c>
      <c r="F24" s="35">
        <f t="shared" si="2"/>
        <v>0.2</v>
      </c>
      <c r="G24" s="39"/>
      <c r="H24" s="50">
        <v>8</v>
      </c>
      <c r="I24" s="54" t="s">
        <v>18</v>
      </c>
      <c r="J24" s="55">
        <v>9</v>
      </c>
      <c r="K24" s="55">
        <v>0</v>
      </c>
      <c r="L24" s="52">
        <v>9</v>
      </c>
      <c r="M24" s="56">
        <f t="shared" si="3"/>
        <v>0.89999999999999991</v>
      </c>
    </row>
    <row r="25" spans="1:19" ht="20.100000000000001" customHeight="1" x14ac:dyDescent="0.15">
      <c r="A25" s="32">
        <f t="shared" si="0"/>
        <v>20</v>
      </c>
      <c r="B25" s="38" t="s">
        <v>52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20</v>
      </c>
      <c r="J25" s="60">
        <v>3</v>
      </c>
      <c r="K25" s="60">
        <v>6</v>
      </c>
      <c r="L25" s="61">
        <v>9</v>
      </c>
      <c r="M25" s="62">
        <f t="shared" si="3"/>
        <v>0.89999999999999991</v>
      </c>
    </row>
    <row r="26" spans="1:19" ht="20.100000000000001" customHeight="1" x14ac:dyDescent="0.15">
      <c r="A26" s="32">
        <f t="shared" si="0"/>
        <v>20</v>
      </c>
      <c r="B26" s="42" t="s">
        <v>53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65" t="s">
        <v>34</v>
      </c>
      <c r="J26" s="66">
        <v>38</v>
      </c>
      <c r="K26" s="66">
        <v>16</v>
      </c>
      <c r="L26" s="67">
        <f>SUM(J26:K26)</f>
        <v>54</v>
      </c>
      <c r="M26" s="68">
        <f>ROUND(L26/$E$36,3)*100</f>
        <v>5.5</v>
      </c>
    </row>
    <row r="27" spans="1:19" ht="20.100000000000001" customHeight="1" x14ac:dyDescent="0.15">
      <c r="A27" s="32">
        <f t="shared" si="0"/>
        <v>20</v>
      </c>
      <c r="B27" s="38" t="s">
        <v>54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J27" s="70">
        <f>SUM(J17:J26)</f>
        <v>544</v>
      </c>
      <c r="K27" s="70">
        <f>SUM(K17:K26)</f>
        <v>445</v>
      </c>
      <c r="L27" s="70">
        <f>SUM(L17:L26)</f>
        <v>989</v>
      </c>
      <c r="M27" s="71">
        <f>SUM(M17:M26)</f>
        <v>100.00000000000001</v>
      </c>
    </row>
    <row r="28" spans="1:19" ht="20.100000000000001" customHeight="1" x14ac:dyDescent="0.15">
      <c r="A28" s="32">
        <f t="shared" si="0"/>
        <v>20</v>
      </c>
      <c r="B28" s="38" t="s">
        <v>35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9"/>
      <c r="H28" s="40"/>
      <c r="J28" s="70"/>
      <c r="K28" s="70"/>
      <c r="L28" s="70"/>
      <c r="M28" s="71"/>
    </row>
    <row r="29" spans="1:19" ht="20.100000000000001" customHeight="1" x14ac:dyDescent="0.15">
      <c r="A29" s="32">
        <f t="shared" si="0"/>
        <v>20</v>
      </c>
      <c r="B29" s="38" t="s">
        <v>36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20</v>
      </c>
      <c r="B30" s="38" t="s">
        <v>55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20</v>
      </c>
      <c r="B31" s="38" t="s">
        <v>56</v>
      </c>
      <c r="C31" s="34">
        <v>0</v>
      </c>
      <c r="D31" s="34">
        <v>1</v>
      </c>
      <c r="E31" s="34">
        <f t="shared" si="1"/>
        <v>1</v>
      </c>
      <c r="F31" s="73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20</v>
      </c>
      <c r="B32" s="72" t="s">
        <v>39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hidden="1" customHeight="1" x14ac:dyDescent="0.15">
      <c r="A33" s="32">
        <f t="shared" si="0"/>
        <v>28</v>
      </c>
      <c r="B33" s="42" t="s">
        <v>40</v>
      </c>
      <c r="C33" s="34">
        <v>0</v>
      </c>
      <c r="D33" s="34">
        <v>0</v>
      </c>
      <c r="E33" s="34">
        <f t="shared" si="1"/>
        <v>0</v>
      </c>
      <c r="F33" s="63">
        <f t="shared" si="2"/>
        <v>0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28</v>
      </c>
      <c r="B34" s="42" t="s">
        <v>41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28</v>
      </c>
      <c r="B35" s="38" t="s">
        <v>43</v>
      </c>
      <c r="C35" s="34">
        <v>0</v>
      </c>
      <c r="D35" s="34">
        <v>0</v>
      </c>
      <c r="E35" s="34">
        <f t="shared" si="1"/>
        <v>0</v>
      </c>
      <c r="F35" s="35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customHeight="1" x14ac:dyDescent="0.15">
      <c r="A36" s="74"/>
      <c r="B36" s="72" t="s">
        <v>44</v>
      </c>
      <c r="C36" s="75">
        <f>SUM(C6:C35)</f>
        <v>544</v>
      </c>
      <c r="D36" s="75">
        <f>SUM(D6:D35)</f>
        <v>445</v>
      </c>
      <c r="E36" s="75">
        <f>SUM(E6:E35)</f>
        <v>989</v>
      </c>
      <c r="F36" s="76">
        <f>SUM(F6:F35)</f>
        <v>99.899999999999963</v>
      </c>
      <c r="G36" s="69"/>
      <c r="H36" s="40"/>
      <c r="I36" s="41" t="s">
        <v>45</v>
      </c>
      <c r="J36" s="70"/>
      <c r="K36" s="70"/>
      <c r="L36" s="70"/>
      <c r="M36" s="71"/>
    </row>
    <row r="37" spans="1:29" ht="18" customHeight="1" x14ac:dyDescent="0.15">
      <c r="A37" s="39"/>
      <c r="B37" s="36"/>
      <c r="C37" s="77"/>
      <c r="D37" s="77"/>
      <c r="E37" s="29"/>
      <c r="F37" s="39"/>
      <c r="G37" s="74"/>
      <c r="H37" s="40"/>
      <c r="I37" s="78" t="s">
        <v>46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7"/>
      <c r="D38" s="77"/>
      <c r="E38" s="29"/>
      <c r="F38" s="39"/>
      <c r="G38" s="39"/>
      <c r="H38" s="40"/>
      <c r="I38" s="78" t="s">
        <v>57</v>
      </c>
      <c r="J38" s="49"/>
      <c r="K38" s="49"/>
      <c r="L38" s="49"/>
      <c r="M38" s="49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V39" s="79"/>
      <c r="W39" s="79"/>
      <c r="X39" s="79"/>
      <c r="Y39" s="79"/>
      <c r="Z39" s="79"/>
      <c r="AA39" s="79"/>
      <c r="AB39" s="79"/>
      <c r="AC39" s="79"/>
    </row>
    <row r="40" spans="1:29" ht="18" customHeight="1" x14ac:dyDescent="0.15">
      <c r="A40" s="39"/>
      <c r="B40" s="80"/>
      <c r="C40" s="77"/>
      <c r="D40" s="77"/>
      <c r="E40" s="29"/>
      <c r="F40" s="39"/>
      <c r="G40" s="39"/>
      <c r="H40" s="40"/>
      <c r="Q40" s="79"/>
      <c r="R40" s="79"/>
      <c r="S40" s="79"/>
      <c r="T40" s="79"/>
      <c r="U40" s="79"/>
    </row>
    <row r="41" spans="1:29" ht="18" customHeight="1" x14ac:dyDescent="0.15">
      <c r="A41" s="74"/>
      <c r="B41" s="80"/>
      <c r="C41" s="77"/>
      <c r="D41" s="77"/>
      <c r="E41" s="77"/>
      <c r="F41" s="74"/>
      <c r="G41" s="39"/>
      <c r="H41" s="40"/>
    </row>
    <row r="42" spans="1:29" ht="18" customHeight="1" x14ac:dyDescent="0.15">
      <c r="A42" s="81"/>
      <c r="C42" s="81"/>
      <c r="D42" s="81"/>
      <c r="E42" s="81"/>
      <c r="F42" s="81"/>
      <c r="G42" s="74"/>
      <c r="H42" s="40"/>
    </row>
    <row r="43" spans="1:29" ht="18" customHeight="1" x14ac:dyDescent="0.15">
      <c r="G43" s="81"/>
      <c r="H43" s="82"/>
    </row>
    <row r="44" spans="1:29" ht="11.25" customHeight="1" x14ac:dyDescent="0.15">
      <c r="H44" s="81"/>
      <c r="N44" s="81"/>
      <c r="O44" s="81"/>
      <c r="P44" s="81"/>
      <c r="Q44" s="81"/>
    </row>
    <row r="46" spans="1:29" x14ac:dyDescent="0.15">
      <c r="I46" s="81"/>
      <c r="J46" s="81"/>
      <c r="K46" s="81"/>
      <c r="L46" s="81"/>
      <c r="M46" s="81"/>
    </row>
    <row r="49" spans="5:11" x14ac:dyDescent="0.15">
      <c r="E49" s="83"/>
    </row>
    <row r="54" spans="5:11" x14ac:dyDescent="0.15">
      <c r="K54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63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64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5" si="0">_xlfn.RANK.EQ(F6,                                                                                                                                                                                                            $F$6:$F$35)</f>
        <v>1</v>
      </c>
      <c r="B6" s="38" t="s">
        <v>11</v>
      </c>
      <c r="C6" s="34">
        <v>75</v>
      </c>
      <c r="D6" s="34">
        <v>145</v>
      </c>
      <c r="E6" s="34">
        <f t="shared" ref="E6:E35" si="1">SUM(C6:D6)</f>
        <v>220</v>
      </c>
      <c r="F6" s="35">
        <f t="shared" ref="F6:F35" si="2">ROUND(E6/$E$36,3)*100</f>
        <v>22.6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12</v>
      </c>
      <c r="C7" s="34">
        <v>142</v>
      </c>
      <c r="D7" s="34">
        <v>59</v>
      </c>
      <c r="E7" s="34">
        <f t="shared" si="1"/>
        <v>201</v>
      </c>
      <c r="F7" s="35">
        <f t="shared" si="2"/>
        <v>20.599999999999998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2</v>
      </c>
      <c r="B8" s="33" t="s">
        <v>10</v>
      </c>
      <c r="C8" s="34">
        <v>94</v>
      </c>
      <c r="D8" s="34">
        <v>107</v>
      </c>
      <c r="E8" s="34">
        <f t="shared" si="1"/>
        <v>201</v>
      </c>
      <c r="F8" s="35">
        <f t="shared" si="2"/>
        <v>20.599999999999998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130</v>
      </c>
      <c r="D9" s="34">
        <v>27</v>
      </c>
      <c r="E9" s="34">
        <f t="shared" si="1"/>
        <v>157</v>
      </c>
      <c r="F9" s="35">
        <f t="shared" si="2"/>
        <v>16.100000000000001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68</v>
      </c>
      <c r="E10" s="34">
        <f t="shared" si="1"/>
        <v>79</v>
      </c>
      <c r="F10" s="35">
        <f t="shared" si="2"/>
        <v>8.1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17</v>
      </c>
      <c r="D11" s="34">
        <v>8</v>
      </c>
      <c r="E11" s="34">
        <f t="shared" si="1"/>
        <v>25</v>
      </c>
      <c r="F11" s="35">
        <f t="shared" si="2"/>
        <v>2.6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9</v>
      </c>
      <c r="D12" s="34">
        <v>5</v>
      </c>
      <c r="E12" s="34">
        <f t="shared" si="1"/>
        <v>14</v>
      </c>
      <c r="F12" s="35">
        <f t="shared" si="2"/>
        <v>1.4000000000000001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10</v>
      </c>
      <c r="D13" s="34">
        <v>0</v>
      </c>
      <c r="E13" s="34">
        <f t="shared" si="1"/>
        <v>10</v>
      </c>
      <c r="F13" s="35">
        <f t="shared" si="2"/>
        <v>1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22</v>
      </c>
      <c r="C14" s="34">
        <v>8</v>
      </c>
      <c r="D14" s="34">
        <v>1</v>
      </c>
      <c r="E14" s="34">
        <f t="shared" si="1"/>
        <v>9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42" t="s">
        <v>17</v>
      </c>
      <c r="C15" s="34">
        <v>5</v>
      </c>
      <c r="D15" s="34">
        <v>3</v>
      </c>
      <c r="E15" s="34">
        <f t="shared" si="1"/>
        <v>8</v>
      </c>
      <c r="F15" s="35">
        <f t="shared" si="2"/>
        <v>0.8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20</v>
      </c>
      <c r="C16" s="34">
        <v>2</v>
      </c>
      <c r="D16" s="34">
        <v>6</v>
      </c>
      <c r="E16" s="34">
        <f t="shared" si="1"/>
        <v>8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19</v>
      </c>
      <c r="C17" s="34">
        <v>7</v>
      </c>
      <c r="D17" s="34">
        <v>0</v>
      </c>
      <c r="E17" s="34">
        <f t="shared" si="1"/>
        <v>7</v>
      </c>
      <c r="F17" s="35">
        <f t="shared" si="2"/>
        <v>0.70000000000000007</v>
      </c>
      <c r="G17" s="39"/>
      <c r="H17" s="50">
        <v>1</v>
      </c>
      <c r="I17" s="51" t="s">
        <v>11</v>
      </c>
      <c r="J17" s="52">
        <v>75</v>
      </c>
      <c r="K17" s="52">
        <v>145</v>
      </c>
      <c r="L17" s="52">
        <f t="shared" ref="L17:L25" si="3">SUM(J17:K17)</f>
        <v>220</v>
      </c>
      <c r="M17" s="53">
        <f t="shared" ref="M17:M25" si="4">ROUND(L17/$E$36,3)*100</f>
        <v>22.6</v>
      </c>
      <c r="N17" s="31"/>
    </row>
    <row r="18" spans="1:19" ht="20.100000000000001" customHeight="1" x14ac:dyDescent="0.15">
      <c r="A18" s="32">
        <f t="shared" si="0"/>
        <v>12</v>
      </c>
      <c r="B18" s="42" t="s">
        <v>42</v>
      </c>
      <c r="C18" s="34">
        <v>6</v>
      </c>
      <c r="D18" s="34">
        <v>1</v>
      </c>
      <c r="E18" s="34">
        <f t="shared" si="1"/>
        <v>7</v>
      </c>
      <c r="F18" s="35">
        <f t="shared" si="2"/>
        <v>0.70000000000000007</v>
      </c>
      <c r="G18" s="39"/>
      <c r="H18" s="50">
        <v>2</v>
      </c>
      <c r="I18" s="54" t="s">
        <v>12</v>
      </c>
      <c r="J18" s="55">
        <v>142</v>
      </c>
      <c r="K18" s="55">
        <v>59</v>
      </c>
      <c r="L18" s="52">
        <f t="shared" si="3"/>
        <v>201</v>
      </c>
      <c r="M18" s="56">
        <f t="shared" si="4"/>
        <v>20.599999999999998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23</v>
      </c>
      <c r="C19" s="34">
        <v>4</v>
      </c>
      <c r="D19" s="34">
        <v>1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10</v>
      </c>
      <c r="J19" s="55">
        <v>94</v>
      </c>
      <c r="K19" s="55">
        <v>107</v>
      </c>
      <c r="L19" s="52">
        <f t="shared" si="3"/>
        <v>201</v>
      </c>
      <c r="M19" s="56">
        <f t="shared" si="4"/>
        <v>20.599999999999998</v>
      </c>
      <c r="N19" s="31"/>
    </row>
    <row r="20" spans="1:19" ht="20.100000000000001" customHeight="1" x14ac:dyDescent="0.15">
      <c r="A20" s="32">
        <f t="shared" si="0"/>
        <v>14</v>
      </c>
      <c r="B20" s="38" t="s">
        <v>24</v>
      </c>
      <c r="C20" s="34">
        <v>3</v>
      </c>
      <c r="D20" s="34">
        <v>2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130</v>
      </c>
      <c r="K20" s="55">
        <v>27</v>
      </c>
      <c r="L20" s="52">
        <f t="shared" si="3"/>
        <v>157</v>
      </c>
      <c r="M20" s="56">
        <f t="shared" si="4"/>
        <v>16.100000000000001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68</v>
      </c>
      <c r="L21" s="52">
        <f t="shared" si="3"/>
        <v>79</v>
      </c>
      <c r="M21" s="56">
        <f t="shared" si="4"/>
        <v>8.1</v>
      </c>
    </row>
    <row r="22" spans="1:19" ht="20.100000000000001" customHeight="1" x14ac:dyDescent="0.15">
      <c r="A22" s="32">
        <f t="shared" si="0"/>
        <v>16</v>
      </c>
      <c r="B22" s="38" t="s">
        <v>26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17</v>
      </c>
      <c r="K22" s="55">
        <v>8</v>
      </c>
      <c r="L22" s="52">
        <f t="shared" si="3"/>
        <v>25</v>
      </c>
      <c r="M22" s="56">
        <f t="shared" si="4"/>
        <v>2.6</v>
      </c>
    </row>
    <row r="23" spans="1:19" ht="20.100000000000001" customHeight="1" x14ac:dyDescent="0.15">
      <c r="A23" s="32">
        <f t="shared" si="0"/>
        <v>16</v>
      </c>
      <c r="B23" s="38" t="s">
        <v>27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9</v>
      </c>
      <c r="K23" s="55">
        <v>5</v>
      </c>
      <c r="L23" s="52">
        <f t="shared" si="3"/>
        <v>14</v>
      </c>
      <c r="M23" s="56">
        <f t="shared" si="4"/>
        <v>1.4000000000000001</v>
      </c>
    </row>
    <row r="24" spans="1:19" ht="20.100000000000001" customHeight="1" x14ac:dyDescent="0.15">
      <c r="A24" s="32">
        <f t="shared" si="0"/>
        <v>19</v>
      </c>
      <c r="B24" s="38" t="s">
        <v>28</v>
      </c>
      <c r="C24" s="34">
        <v>1</v>
      </c>
      <c r="D24" s="34">
        <v>1</v>
      </c>
      <c r="E24" s="34">
        <f t="shared" si="1"/>
        <v>2</v>
      </c>
      <c r="F24" s="35">
        <f t="shared" si="2"/>
        <v>0.2</v>
      </c>
      <c r="G24" s="39"/>
      <c r="H24" s="50">
        <v>8</v>
      </c>
      <c r="I24" s="54" t="s">
        <v>18</v>
      </c>
      <c r="J24" s="55">
        <v>10</v>
      </c>
      <c r="K24" s="55">
        <v>0</v>
      </c>
      <c r="L24" s="52">
        <f t="shared" si="3"/>
        <v>10</v>
      </c>
      <c r="M24" s="56">
        <f t="shared" si="4"/>
        <v>1</v>
      </c>
    </row>
    <row r="25" spans="1:19" ht="20.100000000000001" customHeight="1" x14ac:dyDescent="0.15">
      <c r="A25" s="32">
        <f t="shared" si="0"/>
        <v>20</v>
      </c>
      <c r="B25" s="38" t="s">
        <v>65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22</v>
      </c>
      <c r="J25" s="60">
        <v>8</v>
      </c>
      <c r="K25" s="60">
        <v>1</v>
      </c>
      <c r="L25" s="61">
        <f t="shared" si="3"/>
        <v>9</v>
      </c>
      <c r="M25" s="62">
        <f t="shared" si="4"/>
        <v>0.89999999999999991</v>
      </c>
    </row>
    <row r="26" spans="1:19" ht="20.100000000000001" customHeight="1" x14ac:dyDescent="0.15">
      <c r="A26" s="32">
        <f t="shared" si="0"/>
        <v>20</v>
      </c>
      <c r="B26" s="42" t="s">
        <v>32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65" t="s">
        <v>34</v>
      </c>
      <c r="J26" s="66">
        <v>37</v>
      </c>
      <c r="K26" s="66">
        <v>22</v>
      </c>
      <c r="L26" s="67">
        <f>SUM(J26:K26)</f>
        <v>59</v>
      </c>
      <c r="M26" s="68">
        <f>ROUND(L26/$E$36,3)*100</f>
        <v>6.1</v>
      </c>
    </row>
    <row r="27" spans="1:19" ht="20.100000000000001" customHeight="1" x14ac:dyDescent="0.15">
      <c r="A27" s="32">
        <f t="shared" si="0"/>
        <v>20</v>
      </c>
      <c r="B27" s="38" t="s">
        <v>66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J27" s="70">
        <f>SUM(J17:J26)</f>
        <v>533</v>
      </c>
      <c r="K27" s="70">
        <f>SUM(K17:K26)</f>
        <v>442</v>
      </c>
      <c r="L27" s="70">
        <f>SUM(L17:L26)</f>
        <v>975</v>
      </c>
      <c r="M27" s="71">
        <f>SUM(M17:M26)</f>
        <v>100</v>
      </c>
    </row>
    <row r="28" spans="1:19" ht="20.100000000000001" customHeight="1" x14ac:dyDescent="0.15">
      <c r="A28" s="32">
        <f t="shared" si="0"/>
        <v>20</v>
      </c>
      <c r="B28" s="38" t="s">
        <v>35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9"/>
      <c r="H28" s="40"/>
      <c r="J28" s="70"/>
      <c r="K28" s="70"/>
      <c r="L28" s="70"/>
      <c r="M28" s="71"/>
    </row>
    <row r="29" spans="1:19" ht="20.100000000000001" customHeight="1" x14ac:dyDescent="0.15">
      <c r="A29" s="32">
        <f t="shared" si="0"/>
        <v>20</v>
      </c>
      <c r="B29" s="38" t="s">
        <v>36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20</v>
      </c>
      <c r="B30" s="38" t="s">
        <v>67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20</v>
      </c>
      <c r="B31" s="38" t="s">
        <v>68</v>
      </c>
      <c r="C31" s="34">
        <v>0</v>
      </c>
      <c r="D31" s="34">
        <v>1</v>
      </c>
      <c r="E31" s="34">
        <f t="shared" si="1"/>
        <v>1</v>
      </c>
      <c r="F31" s="73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20</v>
      </c>
      <c r="B32" s="72" t="s">
        <v>39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hidden="1" customHeight="1" x14ac:dyDescent="0.15">
      <c r="A33" s="32">
        <f t="shared" si="0"/>
        <v>28</v>
      </c>
      <c r="B33" s="42" t="s">
        <v>40</v>
      </c>
      <c r="C33" s="34">
        <v>0</v>
      </c>
      <c r="D33" s="34">
        <v>0</v>
      </c>
      <c r="E33" s="34">
        <f t="shared" si="1"/>
        <v>0</v>
      </c>
      <c r="F33" s="63">
        <f t="shared" si="2"/>
        <v>0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28</v>
      </c>
      <c r="B34" s="42" t="s">
        <v>41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28</v>
      </c>
      <c r="B35" s="38" t="s">
        <v>43</v>
      </c>
      <c r="C35" s="34">
        <v>0</v>
      </c>
      <c r="D35" s="34">
        <v>0</v>
      </c>
      <c r="E35" s="34">
        <f t="shared" si="1"/>
        <v>0</v>
      </c>
      <c r="F35" s="35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customHeight="1" x14ac:dyDescent="0.15">
      <c r="A36" s="74"/>
      <c r="B36" s="72" t="s">
        <v>44</v>
      </c>
      <c r="C36" s="75">
        <f>SUM(C6:C35)</f>
        <v>533</v>
      </c>
      <c r="D36" s="75">
        <f>SUM(D6:D35)</f>
        <v>442</v>
      </c>
      <c r="E36" s="75">
        <f>SUM(E6:E35)</f>
        <v>975</v>
      </c>
      <c r="F36" s="76">
        <f>SUM(F6:F35)</f>
        <v>99.799999999999955</v>
      </c>
      <c r="G36" s="69"/>
      <c r="H36" s="40"/>
      <c r="I36" s="41" t="s">
        <v>45</v>
      </c>
      <c r="J36" s="70"/>
      <c r="K36" s="70"/>
      <c r="L36" s="70"/>
      <c r="M36" s="71"/>
    </row>
    <row r="37" spans="1:29" ht="18" customHeight="1" x14ac:dyDescent="0.15">
      <c r="A37" s="39"/>
      <c r="B37" s="36"/>
      <c r="C37" s="77"/>
      <c r="D37" s="77"/>
      <c r="E37" s="29"/>
      <c r="F37" s="39"/>
      <c r="G37" s="74"/>
      <c r="H37" s="40"/>
      <c r="I37" s="78" t="s">
        <v>46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7"/>
      <c r="D38" s="77"/>
      <c r="E38" s="29"/>
      <c r="F38" s="39"/>
      <c r="G38" s="39"/>
      <c r="H38" s="40"/>
      <c r="I38" s="78" t="s">
        <v>69</v>
      </c>
      <c r="J38" s="49"/>
      <c r="K38" s="49"/>
      <c r="L38" s="49"/>
      <c r="M38" s="49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V39" s="79"/>
      <c r="W39" s="79"/>
      <c r="X39" s="79"/>
      <c r="Y39" s="79"/>
      <c r="Z39" s="79"/>
      <c r="AA39" s="79"/>
      <c r="AB39" s="79"/>
      <c r="AC39" s="79"/>
    </row>
    <row r="40" spans="1:29" ht="18" customHeight="1" x14ac:dyDescent="0.15">
      <c r="A40" s="39"/>
      <c r="B40" s="80"/>
      <c r="C40" s="77"/>
      <c r="D40" s="77"/>
      <c r="E40" s="29"/>
      <c r="F40" s="39"/>
      <c r="G40" s="39"/>
      <c r="H40" s="40"/>
      <c r="Q40" s="79"/>
      <c r="R40" s="79"/>
      <c r="S40" s="79"/>
      <c r="T40" s="79"/>
      <c r="U40" s="79"/>
    </row>
    <row r="41" spans="1:29" ht="18" customHeight="1" x14ac:dyDescent="0.15">
      <c r="A41" s="74"/>
      <c r="B41" s="80"/>
      <c r="C41" s="77"/>
      <c r="D41" s="77"/>
      <c r="E41" s="77"/>
      <c r="F41" s="74"/>
      <c r="G41" s="39"/>
      <c r="H41" s="40"/>
    </row>
    <row r="42" spans="1:29" ht="18" customHeight="1" x14ac:dyDescent="0.15">
      <c r="A42" s="81"/>
      <c r="C42" s="81"/>
      <c r="D42" s="81"/>
      <c r="E42" s="81"/>
      <c r="F42" s="81"/>
      <c r="G42" s="74"/>
      <c r="H42" s="40"/>
    </row>
    <row r="43" spans="1:29" ht="18" customHeight="1" x14ac:dyDescent="0.15">
      <c r="G43" s="81"/>
      <c r="H43" s="82"/>
    </row>
    <row r="44" spans="1:29" ht="11.25" customHeight="1" x14ac:dyDescent="0.15">
      <c r="H44" s="81"/>
      <c r="N44" s="81"/>
      <c r="O44" s="81"/>
      <c r="P44" s="81"/>
      <c r="Q44" s="81"/>
    </row>
    <row r="46" spans="1:29" x14ac:dyDescent="0.15">
      <c r="I46" s="81"/>
      <c r="J46" s="81"/>
      <c r="K46" s="81"/>
      <c r="L46" s="81"/>
      <c r="M46" s="81"/>
    </row>
    <row r="49" spans="5:11" x14ac:dyDescent="0.15">
      <c r="E49" s="83"/>
    </row>
    <row r="54" spans="5:11" x14ac:dyDescent="0.15">
      <c r="K54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70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71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5" si="0">_xlfn.RANK.EQ(F6,                                                                                                                                                                                                            $F$6:$F$35)</f>
        <v>1</v>
      </c>
      <c r="B6" s="38" t="s">
        <v>12</v>
      </c>
      <c r="C6" s="34">
        <v>142</v>
      </c>
      <c r="D6" s="34">
        <v>70</v>
      </c>
      <c r="E6" s="34">
        <f t="shared" ref="E6:E35" si="1">SUM(C6:D6)</f>
        <v>212</v>
      </c>
      <c r="F6" s="35">
        <f t="shared" ref="F6:F35" si="2">ROUND(E6/$E$36,3)*100</f>
        <v>22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71</v>
      </c>
      <c r="D7" s="34">
        <v>140</v>
      </c>
      <c r="E7" s="34">
        <f t="shared" si="1"/>
        <v>211</v>
      </c>
      <c r="F7" s="35">
        <f t="shared" si="2"/>
        <v>21.9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94</v>
      </c>
      <c r="D8" s="34">
        <v>107</v>
      </c>
      <c r="E8" s="34">
        <f t="shared" si="1"/>
        <v>201</v>
      </c>
      <c r="F8" s="35">
        <f t="shared" si="2"/>
        <v>20.9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115</v>
      </c>
      <c r="D9" s="34">
        <v>27</v>
      </c>
      <c r="E9" s="34">
        <f t="shared" si="1"/>
        <v>142</v>
      </c>
      <c r="F9" s="35">
        <f t="shared" si="2"/>
        <v>14.7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69</v>
      </c>
      <c r="E10" s="34">
        <f t="shared" si="1"/>
        <v>80</v>
      </c>
      <c r="F10" s="35">
        <f t="shared" si="2"/>
        <v>8.3000000000000007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17</v>
      </c>
      <c r="D11" s="34">
        <v>8</v>
      </c>
      <c r="E11" s="34">
        <f t="shared" si="1"/>
        <v>25</v>
      </c>
      <c r="F11" s="35">
        <f t="shared" si="2"/>
        <v>2.6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5</v>
      </c>
      <c r="E12" s="34">
        <f t="shared" si="1"/>
        <v>13</v>
      </c>
      <c r="F12" s="35">
        <f t="shared" si="2"/>
        <v>1.3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10</v>
      </c>
      <c r="D13" s="34">
        <v>0</v>
      </c>
      <c r="E13" s="34">
        <f t="shared" si="1"/>
        <v>10</v>
      </c>
      <c r="F13" s="35">
        <f t="shared" si="2"/>
        <v>1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22</v>
      </c>
      <c r="C14" s="34">
        <v>8</v>
      </c>
      <c r="D14" s="34">
        <v>1</v>
      </c>
      <c r="E14" s="34">
        <f t="shared" si="1"/>
        <v>9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42" t="s">
        <v>17</v>
      </c>
      <c r="C15" s="34">
        <v>6</v>
      </c>
      <c r="D15" s="34">
        <v>3</v>
      </c>
      <c r="E15" s="34">
        <f t="shared" si="1"/>
        <v>9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42" t="s">
        <v>42</v>
      </c>
      <c r="C16" s="34">
        <v>6</v>
      </c>
      <c r="D16" s="34">
        <v>2</v>
      </c>
      <c r="E16" s="34">
        <f t="shared" si="1"/>
        <v>8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11</v>
      </c>
      <c r="B17" s="38" t="s">
        <v>20</v>
      </c>
      <c r="C17" s="34">
        <v>3</v>
      </c>
      <c r="D17" s="34">
        <v>5</v>
      </c>
      <c r="E17" s="34">
        <f t="shared" si="1"/>
        <v>8</v>
      </c>
      <c r="F17" s="35">
        <f t="shared" si="2"/>
        <v>0.8</v>
      </c>
      <c r="G17" s="39"/>
      <c r="H17" s="50">
        <v>1</v>
      </c>
      <c r="I17" s="51" t="s">
        <v>12</v>
      </c>
      <c r="J17" s="52">
        <v>142</v>
      </c>
      <c r="K17" s="52">
        <v>70</v>
      </c>
      <c r="L17" s="52">
        <v>212</v>
      </c>
      <c r="M17" s="53">
        <f t="shared" ref="M17:M26" si="3">ROUND(L17/$E$36,3)*100</f>
        <v>22</v>
      </c>
      <c r="N17" s="31"/>
    </row>
    <row r="18" spans="1:19" ht="20.100000000000001" customHeight="1" x14ac:dyDescent="0.15">
      <c r="A18" s="32">
        <f t="shared" si="0"/>
        <v>13</v>
      </c>
      <c r="B18" s="38" t="s">
        <v>19</v>
      </c>
      <c r="C18" s="34">
        <v>7</v>
      </c>
      <c r="D18" s="34">
        <v>0</v>
      </c>
      <c r="E18" s="34">
        <f t="shared" si="1"/>
        <v>7</v>
      </c>
      <c r="F18" s="35">
        <f t="shared" si="2"/>
        <v>0.70000000000000007</v>
      </c>
      <c r="G18" s="39"/>
      <c r="H18" s="50">
        <v>2</v>
      </c>
      <c r="I18" s="54" t="s">
        <v>11</v>
      </c>
      <c r="J18" s="55">
        <v>71</v>
      </c>
      <c r="K18" s="55">
        <v>140</v>
      </c>
      <c r="L18" s="52">
        <v>211</v>
      </c>
      <c r="M18" s="56">
        <f t="shared" si="3"/>
        <v>21.9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23</v>
      </c>
      <c r="C19" s="34">
        <v>4</v>
      </c>
      <c r="D19" s="34">
        <v>1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10</v>
      </c>
      <c r="J19" s="55">
        <v>94</v>
      </c>
      <c r="K19" s="55">
        <v>107</v>
      </c>
      <c r="L19" s="52">
        <v>201</v>
      </c>
      <c r="M19" s="56">
        <f t="shared" si="3"/>
        <v>20.9</v>
      </c>
      <c r="N19" s="31"/>
    </row>
    <row r="20" spans="1:19" ht="20.100000000000001" customHeight="1" x14ac:dyDescent="0.15">
      <c r="A20" s="32">
        <f t="shared" si="0"/>
        <v>14</v>
      </c>
      <c r="B20" s="38" t="s">
        <v>24</v>
      </c>
      <c r="C20" s="34">
        <v>3</v>
      </c>
      <c r="D20" s="34">
        <v>2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115</v>
      </c>
      <c r="K20" s="55">
        <v>27</v>
      </c>
      <c r="L20" s="52">
        <v>142</v>
      </c>
      <c r="M20" s="56">
        <f t="shared" si="3"/>
        <v>14.7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69</v>
      </c>
      <c r="L21" s="52">
        <v>80</v>
      </c>
      <c r="M21" s="56">
        <f t="shared" si="3"/>
        <v>8.3000000000000007</v>
      </c>
    </row>
    <row r="22" spans="1:19" ht="20.100000000000001" customHeight="1" x14ac:dyDescent="0.15">
      <c r="A22" s="32">
        <f t="shared" si="0"/>
        <v>16</v>
      </c>
      <c r="B22" s="38" t="s">
        <v>26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17</v>
      </c>
      <c r="K22" s="55">
        <v>8</v>
      </c>
      <c r="L22" s="52">
        <v>25</v>
      </c>
      <c r="M22" s="56">
        <f t="shared" si="3"/>
        <v>2.6</v>
      </c>
    </row>
    <row r="23" spans="1:19" ht="20.100000000000001" customHeight="1" x14ac:dyDescent="0.15">
      <c r="A23" s="32">
        <f t="shared" si="0"/>
        <v>16</v>
      </c>
      <c r="B23" s="38" t="s">
        <v>27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1.3</v>
      </c>
    </row>
    <row r="24" spans="1:19" ht="20.100000000000001" customHeight="1" x14ac:dyDescent="0.15">
      <c r="A24" s="32">
        <f t="shared" si="0"/>
        <v>19</v>
      </c>
      <c r="B24" s="38" t="s">
        <v>28</v>
      </c>
      <c r="C24" s="34">
        <v>1</v>
      </c>
      <c r="D24" s="34">
        <v>1</v>
      </c>
      <c r="E24" s="34">
        <f t="shared" si="1"/>
        <v>2</v>
      </c>
      <c r="F24" s="35">
        <f t="shared" si="2"/>
        <v>0.2</v>
      </c>
      <c r="G24" s="39"/>
      <c r="H24" s="50">
        <v>8</v>
      </c>
      <c r="I24" s="54" t="s">
        <v>18</v>
      </c>
      <c r="J24" s="55">
        <v>10</v>
      </c>
      <c r="K24" s="55">
        <v>0</v>
      </c>
      <c r="L24" s="52">
        <v>10</v>
      </c>
      <c r="M24" s="56">
        <f t="shared" si="3"/>
        <v>1</v>
      </c>
    </row>
    <row r="25" spans="1:19" ht="20.100000000000001" customHeight="1" x14ac:dyDescent="0.15">
      <c r="A25" s="32">
        <f t="shared" si="0"/>
        <v>20</v>
      </c>
      <c r="B25" s="38" t="s">
        <v>52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22</v>
      </c>
      <c r="J25" s="60">
        <v>8</v>
      </c>
      <c r="K25" s="60">
        <v>1</v>
      </c>
      <c r="L25" s="61">
        <v>9</v>
      </c>
      <c r="M25" s="56">
        <f t="shared" si="3"/>
        <v>0.89999999999999991</v>
      </c>
    </row>
    <row r="26" spans="1:19" ht="20.100000000000001" customHeight="1" x14ac:dyDescent="0.15">
      <c r="A26" s="32">
        <f t="shared" si="0"/>
        <v>20</v>
      </c>
      <c r="B26" s="42" t="s">
        <v>53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59" t="s">
        <v>31</v>
      </c>
      <c r="J26" s="60">
        <v>6</v>
      </c>
      <c r="K26" s="60">
        <v>3</v>
      </c>
      <c r="L26" s="85">
        <v>9</v>
      </c>
      <c r="M26" s="56">
        <f t="shared" si="3"/>
        <v>0.89999999999999991</v>
      </c>
    </row>
    <row r="27" spans="1:19" ht="20.100000000000001" customHeight="1" x14ac:dyDescent="0.15">
      <c r="A27" s="32">
        <f t="shared" si="0"/>
        <v>20</v>
      </c>
      <c r="B27" s="38" t="s">
        <v>35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9"/>
      <c r="H27" s="40"/>
      <c r="I27" s="65" t="s">
        <v>34</v>
      </c>
      <c r="J27" s="66">
        <v>32</v>
      </c>
      <c r="K27" s="66">
        <v>19</v>
      </c>
      <c r="L27" s="67">
        <f>SUM(J27:K27)</f>
        <v>51</v>
      </c>
      <c r="M27" s="68">
        <f>ROUND(L27/$E$36,3)*100</f>
        <v>5.3</v>
      </c>
    </row>
    <row r="28" spans="1:19" ht="20.100000000000001" customHeight="1" x14ac:dyDescent="0.15">
      <c r="A28" s="32">
        <f t="shared" si="0"/>
        <v>20</v>
      </c>
      <c r="B28" s="38" t="s">
        <v>36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9"/>
      <c r="H28" s="40"/>
      <c r="J28" s="70">
        <f>SUM(J17:J27)</f>
        <v>514</v>
      </c>
      <c r="K28" s="70">
        <f>SUM(K17:K27)</f>
        <v>449</v>
      </c>
      <c r="L28" s="70">
        <f>SUM(L17:L27)</f>
        <v>963</v>
      </c>
      <c r="M28" s="71">
        <f>SUM(M17:M27)</f>
        <v>99.8</v>
      </c>
    </row>
    <row r="29" spans="1:19" ht="20.100000000000001" customHeight="1" x14ac:dyDescent="0.15">
      <c r="A29" s="32">
        <f t="shared" si="0"/>
        <v>20</v>
      </c>
      <c r="B29" s="38" t="s">
        <v>55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20</v>
      </c>
      <c r="B30" s="38" t="s">
        <v>56</v>
      </c>
      <c r="C30" s="34">
        <v>0</v>
      </c>
      <c r="D30" s="34">
        <v>1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20</v>
      </c>
      <c r="B31" s="72" t="s">
        <v>39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hidden="1" customHeight="1" x14ac:dyDescent="0.15">
      <c r="A32" s="32">
        <f t="shared" si="0"/>
        <v>27</v>
      </c>
      <c r="B32" s="38" t="s">
        <v>54</v>
      </c>
      <c r="C32" s="34">
        <v>0</v>
      </c>
      <c r="D32" s="34">
        <v>0</v>
      </c>
      <c r="E32" s="34">
        <f t="shared" si="1"/>
        <v>0</v>
      </c>
      <c r="F32" s="35">
        <f t="shared" si="2"/>
        <v>0</v>
      </c>
      <c r="G32" s="69"/>
      <c r="H32" s="40"/>
      <c r="J32" s="70"/>
      <c r="K32" s="70"/>
      <c r="L32" s="70"/>
      <c r="M32" s="71"/>
    </row>
    <row r="33" spans="1:29" ht="20.100000000000001" hidden="1" customHeight="1" x14ac:dyDescent="0.15">
      <c r="A33" s="32">
        <f t="shared" si="0"/>
        <v>27</v>
      </c>
      <c r="B33" s="42" t="s">
        <v>40</v>
      </c>
      <c r="C33" s="34">
        <v>0</v>
      </c>
      <c r="D33" s="34">
        <v>0</v>
      </c>
      <c r="E33" s="34">
        <f t="shared" si="1"/>
        <v>0</v>
      </c>
      <c r="F33" s="63">
        <f t="shared" si="2"/>
        <v>0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27</v>
      </c>
      <c r="B34" s="42" t="s">
        <v>41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27</v>
      </c>
      <c r="B35" s="38" t="s">
        <v>43</v>
      </c>
      <c r="C35" s="34">
        <v>0</v>
      </c>
      <c r="D35" s="34">
        <v>0</v>
      </c>
      <c r="E35" s="34">
        <f t="shared" si="1"/>
        <v>0</v>
      </c>
      <c r="F35" s="35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customHeight="1" x14ac:dyDescent="0.15">
      <c r="A36" s="74"/>
      <c r="B36" s="72" t="s">
        <v>44</v>
      </c>
      <c r="C36" s="75">
        <f>SUM(C6:C35)</f>
        <v>514</v>
      </c>
      <c r="D36" s="75">
        <f>SUM(D6:D35)</f>
        <v>449</v>
      </c>
      <c r="E36" s="75">
        <f>SUM(E6:E35)</f>
        <v>963</v>
      </c>
      <c r="F36" s="76">
        <f>SUM(F6:F35)</f>
        <v>99.599999999999952</v>
      </c>
      <c r="G36" s="69"/>
      <c r="H36" s="40"/>
      <c r="J36" s="70"/>
      <c r="K36" s="70"/>
      <c r="L36" s="70"/>
      <c r="M36" s="71"/>
    </row>
    <row r="37" spans="1:29" ht="18" customHeight="1" x14ac:dyDescent="0.15">
      <c r="A37" s="39"/>
      <c r="B37" s="36"/>
      <c r="C37" s="77"/>
      <c r="D37" s="77"/>
      <c r="E37" s="29"/>
      <c r="F37" s="39"/>
      <c r="G37" s="74"/>
      <c r="H37" s="40"/>
      <c r="I37" s="41" t="s">
        <v>45</v>
      </c>
      <c r="J37" s="70"/>
      <c r="K37" s="70"/>
      <c r="L37" s="70"/>
      <c r="M37" s="71"/>
    </row>
    <row r="38" spans="1:29" ht="18" customHeight="1" x14ac:dyDescent="0.15">
      <c r="A38" s="39"/>
      <c r="B38" s="36"/>
      <c r="C38" s="77"/>
      <c r="D38" s="77"/>
      <c r="E38" s="29"/>
      <c r="F38" s="39"/>
      <c r="G38" s="39"/>
      <c r="H38" s="40"/>
      <c r="I38" s="78" t="s">
        <v>46</v>
      </c>
      <c r="J38" s="49"/>
      <c r="K38" s="49"/>
      <c r="L38" s="49"/>
      <c r="M38" s="49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I39" s="78" t="s">
        <v>57</v>
      </c>
      <c r="J39" s="49"/>
      <c r="K39" s="49"/>
      <c r="L39" s="49"/>
      <c r="M39" s="49"/>
      <c r="V39" s="79"/>
      <c r="W39" s="79"/>
      <c r="X39" s="79"/>
      <c r="Y39" s="79"/>
      <c r="Z39" s="79"/>
      <c r="AA39" s="79"/>
      <c r="AB39" s="79"/>
      <c r="AC39" s="79"/>
    </row>
    <row r="40" spans="1:29" ht="18" customHeight="1" x14ac:dyDescent="0.15">
      <c r="A40" s="39"/>
      <c r="B40" s="80"/>
      <c r="C40" s="77"/>
      <c r="D40" s="77"/>
      <c r="E40" s="29"/>
      <c r="F40" s="39"/>
      <c r="G40" s="39"/>
      <c r="H40" s="40"/>
      <c r="Q40" s="79"/>
      <c r="R40" s="79"/>
      <c r="S40" s="79"/>
      <c r="T40" s="79"/>
      <c r="U40" s="79"/>
    </row>
    <row r="41" spans="1:29" ht="18" customHeight="1" x14ac:dyDescent="0.15">
      <c r="A41" s="74"/>
      <c r="B41" s="80"/>
      <c r="C41" s="77"/>
      <c r="D41" s="77"/>
      <c r="E41" s="77"/>
      <c r="F41" s="74"/>
      <c r="G41" s="39"/>
      <c r="H41" s="40"/>
    </row>
    <row r="42" spans="1:29" ht="18" customHeight="1" x14ac:dyDescent="0.15">
      <c r="A42" s="81"/>
      <c r="C42" s="81"/>
      <c r="D42" s="81"/>
      <c r="E42" s="81"/>
      <c r="F42" s="81"/>
      <c r="G42" s="74"/>
      <c r="H42" s="40"/>
    </row>
    <row r="43" spans="1:29" ht="18" customHeight="1" x14ac:dyDescent="0.15">
      <c r="G43" s="81"/>
      <c r="H43" s="82"/>
    </row>
    <row r="44" spans="1:29" ht="11.25" customHeight="1" x14ac:dyDescent="0.15">
      <c r="H44" s="81"/>
      <c r="N44" s="81"/>
      <c r="O44" s="81"/>
      <c r="P44" s="81"/>
      <c r="Q44" s="81"/>
    </row>
    <row r="47" spans="1:29" x14ac:dyDescent="0.15">
      <c r="I47" s="81"/>
      <c r="J47" s="81"/>
      <c r="K47" s="81"/>
      <c r="L47" s="81"/>
      <c r="M47" s="81"/>
    </row>
    <row r="49" spans="5:11" x14ac:dyDescent="0.15">
      <c r="E49" s="83"/>
    </row>
    <row r="55" spans="5:11" x14ac:dyDescent="0.15">
      <c r="K55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.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72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5" si="0">_xlfn.RANK.EQ(F6,                                                                                                                                                                                                            $F$6:$F$35)</f>
        <v>1</v>
      </c>
      <c r="B6" s="38" t="s">
        <v>12</v>
      </c>
      <c r="C6" s="34">
        <v>156</v>
      </c>
      <c r="D6" s="34">
        <v>75</v>
      </c>
      <c r="E6" s="34">
        <f t="shared" ref="E6:E35" si="1">SUM(C6:D6)</f>
        <v>231</v>
      </c>
      <c r="F6" s="35">
        <f t="shared" ref="F6:F35" si="2">ROUND(E6/$E$36,3)*100</f>
        <v>23.5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72</v>
      </c>
      <c r="D7" s="34">
        <v>134</v>
      </c>
      <c r="E7" s="34">
        <f t="shared" si="1"/>
        <v>206</v>
      </c>
      <c r="F7" s="35">
        <f t="shared" si="2"/>
        <v>21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92</v>
      </c>
      <c r="D8" s="34">
        <v>105</v>
      </c>
      <c r="E8" s="34">
        <f t="shared" si="1"/>
        <v>197</v>
      </c>
      <c r="F8" s="35">
        <f t="shared" si="2"/>
        <v>20.100000000000001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121</v>
      </c>
      <c r="D9" s="34">
        <v>27</v>
      </c>
      <c r="E9" s="34">
        <f t="shared" si="1"/>
        <v>148</v>
      </c>
      <c r="F9" s="35">
        <f t="shared" si="2"/>
        <v>15.1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70</v>
      </c>
      <c r="E10" s="34">
        <f t="shared" si="1"/>
        <v>81</v>
      </c>
      <c r="F10" s="35">
        <f t="shared" si="2"/>
        <v>8.2000000000000011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17</v>
      </c>
      <c r="D11" s="34">
        <v>8</v>
      </c>
      <c r="E11" s="34">
        <f t="shared" si="1"/>
        <v>25</v>
      </c>
      <c r="F11" s="35">
        <f t="shared" si="2"/>
        <v>2.5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5</v>
      </c>
      <c r="E12" s="34">
        <f t="shared" si="1"/>
        <v>13</v>
      </c>
      <c r="F12" s="35">
        <f t="shared" si="2"/>
        <v>1.3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38" t="s">
        <v>22</v>
      </c>
      <c r="C13" s="34">
        <v>10</v>
      </c>
      <c r="D13" s="34">
        <v>1</v>
      </c>
      <c r="E13" s="34">
        <f t="shared" si="1"/>
        <v>11</v>
      </c>
      <c r="F13" s="35">
        <f t="shared" si="2"/>
        <v>1.0999999999999999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10</v>
      </c>
      <c r="D14" s="34">
        <v>0</v>
      </c>
      <c r="E14" s="34">
        <f t="shared" si="1"/>
        <v>10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42" t="s">
        <v>42</v>
      </c>
      <c r="C15" s="34">
        <v>6</v>
      </c>
      <c r="D15" s="34">
        <v>3</v>
      </c>
      <c r="E15" s="34">
        <f t="shared" si="1"/>
        <v>9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42" t="s">
        <v>17</v>
      </c>
      <c r="C16" s="34">
        <v>5</v>
      </c>
      <c r="D16" s="34">
        <v>3</v>
      </c>
      <c r="E16" s="34">
        <f t="shared" si="1"/>
        <v>8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11</v>
      </c>
      <c r="B17" s="38" t="s">
        <v>20</v>
      </c>
      <c r="C17" s="34">
        <v>3</v>
      </c>
      <c r="D17" s="34">
        <v>5</v>
      </c>
      <c r="E17" s="34">
        <f t="shared" si="1"/>
        <v>8</v>
      </c>
      <c r="F17" s="35">
        <f t="shared" si="2"/>
        <v>0.8</v>
      </c>
      <c r="G17" s="39"/>
      <c r="H17" s="50">
        <v>1</v>
      </c>
      <c r="I17" s="51" t="s">
        <v>12</v>
      </c>
      <c r="J17" s="52">
        <v>156</v>
      </c>
      <c r="K17" s="52">
        <v>75</v>
      </c>
      <c r="L17" s="52">
        <v>231</v>
      </c>
      <c r="M17" s="53">
        <f t="shared" ref="M17:M26" si="3">ROUND(L17/$E$36,3)*100</f>
        <v>23.5</v>
      </c>
      <c r="N17" s="31"/>
    </row>
    <row r="18" spans="1:19" ht="20.100000000000001" customHeight="1" x14ac:dyDescent="0.15">
      <c r="A18" s="32">
        <f t="shared" si="0"/>
        <v>13</v>
      </c>
      <c r="B18" s="38" t="s">
        <v>19</v>
      </c>
      <c r="C18" s="34">
        <v>7</v>
      </c>
      <c r="D18" s="34">
        <v>0</v>
      </c>
      <c r="E18" s="34">
        <f t="shared" si="1"/>
        <v>7</v>
      </c>
      <c r="F18" s="35">
        <f t="shared" si="2"/>
        <v>0.70000000000000007</v>
      </c>
      <c r="G18" s="39"/>
      <c r="H18" s="50">
        <v>2</v>
      </c>
      <c r="I18" s="54" t="s">
        <v>11</v>
      </c>
      <c r="J18" s="55">
        <v>72</v>
      </c>
      <c r="K18" s="55">
        <v>134</v>
      </c>
      <c r="L18" s="52">
        <v>206</v>
      </c>
      <c r="M18" s="56">
        <f t="shared" si="3"/>
        <v>21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23</v>
      </c>
      <c r="C19" s="34">
        <v>4</v>
      </c>
      <c r="D19" s="34">
        <v>1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10</v>
      </c>
      <c r="J19" s="55">
        <v>92</v>
      </c>
      <c r="K19" s="55">
        <v>105</v>
      </c>
      <c r="L19" s="52">
        <v>197</v>
      </c>
      <c r="M19" s="56">
        <f t="shared" si="3"/>
        <v>20.100000000000001</v>
      </c>
      <c r="N19" s="31"/>
    </row>
    <row r="20" spans="1:19" ht="20.100000000000001" customHeight="1" x14ac:dyDescent="0.15">
      <c r="A20" s="32">
        <f t="shared" si="0"/>
        <v>14</v>
      </c>
      <c r="B20" s="38" t="s">
        <v>24</v>
      </c>
      <c r="C20" s="34">
        <v>3</v>
      </c>
      <c r="D20" s="34">
        <v>2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121</v>
      </c>
      <c r="K20" s="55">
        <v>27</v>
      </c>
      <c r="L20" s="52">
        <v>148</v>
      </c>
      <c r="M20" s="56">
        <f t="shared" si="3"/>
        <v>15.1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70</v>
      </c>
      <c r="L21" s="52">
        <v>81</v>
      </c>
      <c r="M21" s="56">
        <f t="shared" si="3"/>
        <v>8.2000000000000011</v>
      </c>
    </row>
    <row r="22" spans="1:19" ht="20.100000000000001" customHeight="1" x14ac:dyDescent="0.15">
      <c r="A22" s="32">
        <f t="shared" si="0"/>
        <v>16</v>
      </c>
      <c r="B22" s="38" t="s">
        <v>26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17</v>
      </c>
      <c r="K22" s="55">
        <v>8</v>
      </c>
      <c r="L22" s="52">
        <v>25</v>
      </c>
      <c r="M22" s="56">
        <f t="shared" si="3"/>
        <v>2.5</v>
      </c>
    </row>
    <row r="23" spans="1:19" ht="20.100000000000001" customHeight="1" x14ac:dyDescent="0.15">
      <c r="A23" s="32">
        <f t="shared" si="0"/>
        <v>16</v>
      </c>
      <c r="B23" s="38" t="s">
        <v>27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1.3</v>
      </c>
    </row>
    <row r="24" spans="1:19" ht="20.100000000000001" customHeight="1" x14ac:dyDescent="0.15">
      <c r="A24" s="32">
        <f t="shared" si="0"/>
        <v>19</v>
      </c>
      <c r="B24" s="38" t="s">
        <v>28</v>
      </c>
      <c r="C24" s="34">
        <v>1</v>
      </c>
      <c r="D24" s="34">
        <v>1</v>
      </c>
      <c r="E24" s="34">
        <f t="shared" si="1"/>
        <v>2</v>
      </c>
      <c r="F24" s="35">
        <f t="shared" si="2"/>
        <v>0.2</v>
      </c>
      <c r="G24" s="39"/>
      <c r="H24" s="50">
        <v>8</v>
      </c>
      <c r="I24" s="54" t="s">
        <v>22</v>
      </c>
      <c r="J24" s="55">
        <v>10</v>
      </c>
      <c r="K24" s="55">
        <v>1</v>
      </c>
      <c r="L24" s="52">
        <v>11</v>
      </c>
      <c r="M24" s="56">
        <f t="shared" si="3"/>
        <v>1.0999999999999999</v>
      </c>
    </row>
    <row r="25" spans="1:19" ht="20.100000000000001" customHeight="1" x14ac:dyDescent="0.15">
      <c r="A25" s="32">
        <f t="shared" si="0"/>
        <v>20</v>
      </c>
      <c r="B25" s="38" t="s">
        <v>52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18</v>
      </c>
      <c r="J25" s="60">
        <v>10</v>
      </c>
      <c r="K25" s="60">
        <v>0</v>
      </c>
      <c r="L25" s="61">
        <v>10</v>
      </c>
      <c r="M25" s="56">
        <f t="shared" si="3"/>
        <v>1</v>
      </c>
    </row>
    <row r="26" spans="1:19" ht="20.100000000000001" customHeight="1" x14ac:dyDescent="0.15">
      <c r="A26" s="32">
        <f t="shared" si="0"/>
        <v>20</v>
      </c>
      <c r="B26" s="42" t="s">
        <v>53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59" t="s">
        <v>42</v>
      </c>
      <c r="J26" s="60">
        <v>6</v>
      </c>
      <c r="K26" s="60">
        <v>3</v>
      </c>
      <c r="L26" s="85">
        <v>9</v>
      </c>
      <c r="M26" s="56">
        <f t="shared" si="3"/>
        <v>0.89999999999999991</v>
      </c>
    </row>
    <row r="27" spans="1:19" ht="20.100000000000001" customHeight="1" x14ac:dyDescent="0.15">
      <c r="A27" s="32">
        <f t="shared" si="0"/>
        <v>20</v>
      </c>
      <c r="B27" s="38" t="s">
        <v>54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I27" s="65" t="s">
        <v>34</v>
      </c>
      <c r="J27" s="66">
        <v>32</v>
      </c>
      <c r="K27" s="66">
        <v>19</v>
      </c>
      <c r="L27" s="67">
        <f>SUM(J27:K27)</f>
        <v>51</v>
      </c>
      <c r="M27" s="68">
        <f>ROUND(L27/$E$36,3)*100</f>
        <v>5.2</v>
      </c>
    </row>
    <row r="28" spans="1:19" ht="20.100000000000001" customHeight="1" x14ac:dyDescent="0.15">
      <c r="A28" s="32">
        <f t="shared" si="0"/>
        <v>20</v>
      </c>
      <c r="B28" s="38" t="s">
        <v>35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9"/>
      <c r="H28" s="40"/>
      <c r="J28" s="70">
        <f>SUM(J17:J27)</f>
        <v>535</v>
      </c>
      <c r="K28" s="70">
        <f>SUM(K17:K27)</f>
        <v>447</v>
      </c>
      <c r="L28" s="70">
        <f>SUM(L17:L27)</f>
        <v>982</v>
      </c>
      <c r="M28" s="71">
        <f>SUM(M17:M27)</f>
        <v>99.899999999999991</v>
      </c>
    </row>
    <row r="29" spans="1:19" ht="20.100000000000001" customHeight="1" x14ac:dyDescent="0.15">
      <c r="A29" s="32">
        <f t="shared" si="0"/>
        <v>20</v>
      </c>
      <c r="B29" s="38" t="s">
        <v>36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20</v>
      </c>
      <c r="B30" s="38" t="s">
        <v>56</v>
      </c>
      <c r="C30" s="34">
        <v>0</v>
      </c>
      <c r="D30" s="34">
        <v>1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20</v>
      </c>
      <c r="B31" s="72" t="s">
        <v>39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hidden="1" customHeight="1" x14ac:dyDescent="0.15">
      <c r="A32" s="32">
        <f t="shared" si="0"/>
        <v>27</v>
      </c>
      <c r="B32" s="38" t="s">
        <v>55</v>
      </c>
      <c r="C32" s="34">
        <v>0</v>
      </c>
      <c r="D32" s="34">
        <v>0</v>
      </c>
      <c r="E32" s="34">
        <f t="shared" si="1"/>
        <v>0</v>
      </c>
      <c r="F32" s="35">
        <f t="shared" si="2"/>
        <v>0</v>
      </c>
      <c r="G32" s="69"/>
      <c r="H32" s="40"/>
      <c r="J32" s="70"/>
      <c r="K32" s="70"/>
      <c r="L32" s="70"/>
      <c r="M32" s="71"/>
    </row>
    <row r="33" spans="1:29" ht="20.100000000000001" hidden="1" customHeight="1" x14ac:dyDescent="0.15">
      <c r="A33" s="32">
        <f t="shared" si="0"/>
        <v>27</v>
      </c>
      <c r="B33" s="42" t="s">
        <v>40</v>
      </c>
      <c r="C33" s="34">
        <v>0</v>
      </c>
      <c r="D33" s="34">
        <v>0</v>
      </c>
      <c r="E33" s="34">
        <f t="shared" si="1"/>
        <v>0</v>
      </c>
      <c r="F33" s="63">
        <f t="shared" si="2"/>
        <v>0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27</v>
      </c>
      <c r="B34" s="42" t="s">
        <v>41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27</v>
      </c>
      <c r="B35" s="38" t="s">
        <v>43</v>
      </c>
      <c r="C35" s="34">
        <v>0</v>
      </c>
      <c r="D35" s="34">
        <v>0</v>
      </c>
      <c r="E35" s="34">
        <f t="shared" si="1"/>
        <v>0</v>
      </c>
      <c r="F35" s="35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customHeight="1" x14ac:dyDescent="0.15">
      <c r="A36" s="74"/>
      <c r="B36" s="72" t="s">
        <v>44</v>
      </c>
      <c r="C36" s="75">
        <f>SUM(C6:C35)</f>
        <v>535</v>
      </c>
      <c r="D36" s="75">
        <f>SUM(D6:D35)</f>
        <v>447</v>
      </c>
      <c r="E36" s="75">
        <f>SUM(E6:E35)</f>
        <v>982</v>
      </c>
      <c r="F36" s="76">
        <f>SUM(F6:F35)</f>
        <v>99.79999999999994</v>
      </c>
      <c r="G36" s="69"/>
      <c r="H36" s="40"/>
      <c r="J36" s="70"/>
      <c r="K36" s="70"/>
      <c r="L36" s="70"/>
      <c r="M36" s="71"/>
    </row>
    <row r="37" spans="1:29" ht="18" customHeight="1" x14ac:dyDescent="0.15">
      <c r="A37" s="39"/>
      <c r="B37" s="36"/>
      <c r="C37" s="77"/>
      <c r="D37" s="77"/>
      <c r="E37" s="29"/>
      <c r="F37" s="39"/>
      <c r="G37" s="74"/>
      <c r="H37" s="40"/>
      <c r="I37" s="41" t="s">
        <v>45</v>
      </c>
      <c r="J37" s="70"/>
      <c r="K37" s="70"/>
      <c r="L37" s="70"/>
      <c r="M37" s="71"/>
    </row>
    <row r="38" spans="1:29" ht="18" customHeight="1" x14ac:dyDescent="0.15">
      <c r="A38" s="39"/>
      <c r="B38" s="36"/>
      <c r="C38" s="77"/>
      <c r="D38" s="77"/>
      <c r="E38" s="29"/>
      <c r="F38" s="39"/>
      <c r="G38" s="39"/>
      <c r="H38" s="40"/>
      <c r="I38" s="78" t="s">
        <v>46</v>
      </c>
      <c r="J38" s="49"/>
      <c r="K38" s="49"/>
      <c r="L38" s="49"/>
      <c r="M38" s="49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I39" s="78" t="s">
        <v>57</v>
      </c>
      <c r="J39" s="49"/>
      <c r="K39" s="49"/>
      <c r="L39" s="49"/>
      <c r="M39" s="49"/>
      <c r="V39" s="79"/>
      <c r="W39" s="79"/>
      <c r="X39" s="79"/>
      <c r="Y39" s="79"/>
      <c r="Z39" s="79"/>
      <c r="AA39" s="79"/>
      <c r="AB39" s="79"/>
      <c r="AC39" s="79"/>
    </row>
    <row r="40" spans="1:29" ht="18" customHeight="1" x14ac:dyDescent="0.15">
      <c r="A40" s="39"/>
      <c r="B40" s="80"/>
      <c r="C40" s="77"/>
      <c r="D40" s="77"/>
      <c r="E40" s="29"/>
      <c r="F40" s="39"/>
      <c r="G40" s="39"/>
      <c r="H40" s="40"/>
      <c r="Q40" s="79"/>
      <c r="R40" s="79"/>
      <c r="S40" s="79"/>
      <c r="T40" s="79"/>
      <c r="U40" s="79"/>
    </row>
    <row r="41" spans="1:29" ht="18" customHeight="1" x14ac:dyDescent="0.15">
      <c r="A41" s="74"/>
      <c r="B41" s="80"/>
      <c r="C41" s="77"/>
      <c r="D41" s="77"/>
      <c r="E41" s="77"/>
      <c r="F41" s="74"/>
      <c r="G41" s="39"/>
      <c r="H41" s="40"/>
    </row>
    <row r="42" spans="1:29" ht="18" customHeight="1" x14ac:dyDescent="0.15">
      <c r="A42" s="81"/>
      <c r="C42" s="81"/>
      <c r="D42" s="81"/>
      <c r="E42" s="81"/>
      <c r="F42" s="81"/>
      <c r="G42" s="74"/>
      <c r="H42" s="40"/>
    </row>
    <row r="43" spans="1:29" ht="18" customHeight="1" x14ac:dyDescent="0.15">
      <c r="G43" s="81"/>
      <c r="H43" s="82"/>
    </row>
    <row r="44" spans="1:29" ht="11.25" customHeight="1" x14ac:dyDescent="0.15">
      <c r="H44" s="81"/>
      <c r="N44" s="81"/>
      <c r="O44" s="81"/>
      <c r="P44" s="81"/>
      <c r="Q44" s="81"/>
    </row>
    <row r="47" spans="1:29" x14ac:dyDescent="0.15">
      <c r="I47" s="81"/>
      <c r="J47" s="81"/>
      <c r="K47" s="81"/>
      <c r="L47" s="81"/>
      <c r="M47" s="81"/>
    </row>
    <row r="49" spans="5:11" x14ac:dyDescent="0.15">
      <c r="E49" s="83"/>
    </row>
    <row r="55" spans="5:11" x14ac:dyDescent="0.15">
      <c r="K55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.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73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5" si="0">_xlfn.RANK.EQ(F6,                                                                                                                                                                                                            $F$6:$F$35)</f>
        <v>1</v>
      </c>
      <c r="B6" s="38" t="s">
        <v>12</v>
      </c>
      <c r="C6" s="34">
        <v>175</v>
      </c>
      <c r="D6" s="34">
        <v>94</v>
      </c>
      <c r="E6" s="34">
        <f t="shared" ref="E6:E35" si="1">SUM(C6:D6)</f>
        <v>269</v>
      </c>
      <c r="F6" s="35">
        <f t="shared" ref="F6:F35" si="2">ROUND(E6/$E$36,3)*100</f>
        <v>26.3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72</v>
      </c>
      <c r="D7" s="34">
        <v>140</v>
      </c>
      <c r="E7" s="34">
        <f t="shared" si="1"/>
        <v>212</v>
      </c>
      <c r="F7" s="35">
        <f t="shared" si="2"/>
        <v>20.8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92</v>
      </c>
      <c r="D8" s="34">
        <v>105</v>
      </c>
      <c r="E8" s="34">
        <f t="shared" si="1"/>
        <v>197</v>
      </c>
      <c r="F8" s="35">
        <f t="shared" si="2"/>
        <v>19.3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119</v>
      </c>
      <c r="D9" s="34">
        <v>27</v>
      </c>
      <c r="E9" s="34">
        <f t="shared" si="1"/>
        <v>146</v>
      </c>
      <c r="F9" s="35">
        <f t="shared" si="2"/>
        <v>14.299999999999999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70</v>
      </c>
      <c r="E10" s="34">
        <f t="shared" si="1"/>
        <v>81</v>
      </c>
      <c r="F10" s="35">
        <f t="shared" si="2"/>
        <v>7.9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17</v>
      </c>
      <c r="D11" s="34">
        <v>8</v>
      </c>
      <c r="E11" s="34">
        <f t="shared" si="1"/>
        <v>25</v>
      </c>
      <c r="F11" s="35">
        <f t="shared" si="2"/>
        <v>2.4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7</v>
      </c>
      <c r="E12" s="34">
        <f t="shared" si="1"/>
        <v>15</v>
      </c>
      <c r="F12" s="35">
        <f t="shared" si="2"/>
        <v>1.5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42</v>
      </c>
      <c r="C13" s="34">
        <v>8</v>
      </c>
      <c r="D13" s="34">
        <v>3</v>
      </c>
      <c r="E13" s="34">
        <f t="shared" si="1"/>
        <v>11</v>
      </c>
      <c r="F13" s="35">
        <f t="shared" si="2"/>
        <v>1.0999999999999999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10</v>
      </c>
      <c r="D14" s="34">
        <v>0</v>
      </c>
      <c r="E14" s="34">
        <f t="shared" si="1"/>
        <v>10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20</v>
      </c>
      <c r="C15" s="34">
        <v>3</v>
      </c>
      <c r="D15" s="34">
        <v>5</v>
      </c>
      <c r="E15" s="34">
        <f t="shared" si="1"/>
        <v>8</v>
      </c>
      <c r="F15" s="35">
        <f t="shared" si="2"/>
        <v>0.8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19</v>
      </c>
      <c r="C16" s="34">
        <v>7</v>
      </c>
      <c r="D16" s="34">
        <v>0</v>
      </c>
      <c r="E16" s="34">
        <f t="shared" si="1"/>
        <v>7</v>
      </c>
      <c r="F16" s="35">
        <f t="shared" si="2"/>
        <v>0.70000000000000007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11</v>
      </c>
      <c r="B17" s="38" t="s">
        <v>22</v>
      </c>
      <c r="C17" s="34">
        <v>6</v>
      </c>
      <c r="D17" s="34">
        <v>1</v>
      </c>
      <c r="E17" s="34">
        <f t="shared" si="1"/>
        <v>7</v>
      </c>
      <c r="F17" s="35">
        <f t="shared" si="2"/>
        <v>0.70000000000000007</v>
      </c>
      <c r="G17" s="39"/>
      <c r="H17" s="50">
        <v>1</v>
      </c>
      <c r="I17" s="51" t="s">
        <v>12</v>
      </c>
      <c r="J17" s="52">
        <v>175</v>
      </c>
      <c r="K17" s="52">
        <v>94</v>
      </c>
      <c r="L17" s="52">
        <v>269</v>
      </c>
      <c r="M17" s="53">
        <f t="shared" ref="M17:M26" si="3">ROUND(L17/$E$36,3)*100</f>
        <v>26.3</v>
      </c>
      <c r="N17" s="31"/>
    </row>
    <row r="18" spans="1:19" ht="20.100000000000001" customHeight="1" x14ac:dyDescent="0.15">
      <c r="A18" s="32">
        <f t="shared" si="0"/>
        <v>13</v>
      </c>
      <c r="B18" s="42" t="s">
        <v>50</v>
      </c>
      <c r="C18" s="34">
        <v>4</v>
      </c>
      <c r="D18" s="34">
        <v>2</v>
      </c>
      <c r="E18" s="34">
        <f t="shared" si="1"/>
        <v>6</v>
      </c>
      <c r="F18" s="35">
        <f t="shared" si="2"/>
        <v>0.6</v>
      </c>
      <c r="G18" s="39"/>
      <c r="H18" s="50">
        <v>2</v>
      </c>
      <c r="I18" s="54" t="s">
        <v>11</v>
      </c>
      <c r="J18" s="55">
        <v>72</v>
      </c>
      <c r="K18" s="55">
        <v>140</v>
      </c>
      <c r="L18" s="52">
        <v>212</v>
      </c>
      <c r="M18" s="56">
        <f t="shared" si="3"/>
        <v>20.8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23</v>
      </c>
      <c r="C19" s="34">
        <v>4</v>
      </c>
      <c r="D19" s="34">
        <v>1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10</v>
      </c>
      <c r="J19" s="55">
        <v>92</v>
      </c>
      <c r="K19" s="55">
        <v>105</v>
      </c>
      <c r="L19" s="52">
        <v>197</v>
      </c>
      <c r="M19" s="56">
        <f t="shared" si="3"/>
        <v>19.3</v>
      </c>
      <c r="N19" s="31"/>
    </row>
    <row r="20" spans="1:19" ht="20.100000000000001" customHeight="1" x14ac:dyDescent="0.15">
      <c r="A20" s="32">
        <f t="shared" si="0"/>
        <v>14</v>
      </c>
      <c r="B20" s="38" t="s">
        <v>24</v>
      </c>
      <c r="C20" s="34">
        <v>3</v>
      </c>
      <c r="D20" s="34">
        <v>2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119</v>
      </c>
      <c r="K20" s="55">
        <v>27</v>
      </c>
      <c r="L20" s="52">
        <v>146</v>
      </c>
      <c r="M20" s="56">
        <f t="shared" si="3"/>
        <v>14.299999999999999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70</v>
      </c>
      <c r="L21" s="52">
        <v>81</v>
      </c>
      <c r="M21" s="56">
        <f t="shared" si="3"/>
        <v>7.9</v>
      </c>
    </row>
    <row r="22" spans="1:19" ht="20.100000000000001" customHeight="1" x14ac:dyDescent="0.15">
      <c r="A22" s="32">
        <f t="shared" si="0"/>
        <v>16</v>
      </c>
      <c r="B22" s="38" t="s">
        <v>26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17</v>
      </c>
      <c r="K22" s="55">
        <v>8</v>
      </c>
      <c r="L22" s="52">
        <v>25</v>
      </c>
      <c r="M22" s="56">
        <f t="shared" si="3"/>
        <v>2.4</v>
      </c>
    </row>
    <row r="23" spans="1:19" ht="20.100000000000001" customHeight="1" x14ac:dyDescent="0.15">
      <c r="A23" s="32">
        <f t="shared" si="0"/>
        <v>16</v>
      </c>
      <c r="B23" s="38" t="s">
        <v>27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8</v>
      </c>
      <c r="K23" s="55">
        <v>7</v>
      </c>
      <c r="L23" s="52">
        <v>15</v>
      </c>
      <c r="M23" s="56">
        <f t="shared" si="3"/>
        <v>1.5</v>
      </c>
    </row>
    <row r="24" spans="1:19" ht="20.100000000000001" customHeight="1" x14ac:dyDescent="0.15">
      <c r="A24" s="32">
        <f t="shared" si="0"/>
        <v>19</v>
      </c>
      <c r="B24" s="38" t="s">
        <v>52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42</v>
      </c>
      <c r="J24" s="55">
        <v>8</v>
      </c>
      <c r="K24" s="55">
        <v>3</v>
      </c>
      <c r="L24" s="52">
        <v>11</v>
      </c>
      <c r="M24" s="56">
        <f t="shared" si="3"/>
        <v>1.0999999999999999</v>
      </c>
    </row>
    <row r="25" spans="1:19" ht="20.100000000000001" customHeight="1" x14ac:dyDescent="0.15">
      <c r="A25" s="32">
        <f t="shared" si="0"/>
        <v>19</v>
      </c>
      <c r="B25" s="42" t="s">
        <v>53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18</v>
      </c>
      <c r="J25" s="60">
        <v>10</v>
      </c>
      <c r="K25" s="60">
        <v>0</v>
      </c>
      <c r="L25" s="61">
        <v>10</v>
      </c>
      <c r="M25" s="56">
        <f t="shared" si="3"/>
        <v>1</v>
      </c>
    </row>
    <row r="26" spans="1:19" ht="20.100000000000001" customHeight="1" x14ac:dyDescent="0.15">
      <c r="A26" s="32">
        <f t="shared" si="0"/>
        <v>19</v>
      </c>
      <c r="B26" s="38" t="s">
        <v>54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59" t="s">
        <v>20</v>
      </c>
      <c r="J26" s="60">
        <v>3</v>
      </c>
      <c r="K26" s="60">
        <v>5</v>
      </c>
      <c r="L26" s="85">
        <v>8</v>
      </c>
      <c r="M26" s="56">
        <f t="shared" si="3"/>
        <v>0.8</v>
      </c>
    </row>
    <row r="27" spans="1:19" ht="20.100000000000001" customHeight="1" x14ac:dyDescent="0.15">
      <c r="A27" s="32">
        <f t="shared" si="0"/>
        <v>19</v>
      </c>
      <c r="B27" s="38" t="s">
        <v>28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9"/>
      <c r="H27" s="40"/>
      <c r="I27" s="65" t="s">
        <v>34</v>
      </c>
      <c r="J27" s="66">
        <v>33</v>
      </c>
      <c r="K27" s="66">
        <v>14</v>
      </c>
      <c r="L27" s="67">
        <f>SUM(J27:K27)</f>
        <v>47</v>
      </c>
      <c r="M27" s="68">
        <f>ROUND(L27/$E$36,3)*100</f>
        <v>4.5999999999999996</v>
      </c>
    </row>
    <row r="28" spans="1:19" ht="20.100000000000001" customHeight="1" x14ac:dyDescent="0.15">
      <c r="A28" s="32">
        <f t="shared" si="0"/>
        <v>19</v>
      </c>
      <c r="B28" s="38" t="s">
        <v>35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9"/>
      <c r="H28" s="40"/>
      <c r="J28" s="70">
        <f>SUM(J17:J27)</f>
        <v>548</v>
      </c>
      <c r="K28" s="70">
        <f>SUM(K17:K27)</f>
        <v>473</v>
      </c>
      <c r="L28" s="70">
        <f>SUM(L17:L27)</f>
        <v>1021</v>
      </c>
      <c r="M28" s="71">
        <f>SUM(M17:M27)</f>
        <v>100</v>
      </c>
    </row>
    <row r="29" spans="1:19" ht="20.100000000000001" customHeight="1" x14ac:dyDescent="0.15">
      <c r="A29" s="32">
        <f t="shared" si="0"/>
        <v>19</v>
      </c>
      <c r="B29" s="38" t="s">
        <v>36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19</v>
      </c>
      <c r="B30" s="38" t="s">
        <v>56</v>
      </c>
      <c r="C30" s="34">
        <v>0</v>
      </c>
      <c r="D30" s="34">
        <v>1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19</v>
      </c>
      <c r="B31" s="72" t="s">
        <v>39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hidden="1" customHeight="1" x14ac:dyDescent="0.15">
      <c r="A32" s="32">
        <f t="shared" si="0"/>
        <v>27</v>
      </c>
      <c r="B32" s="38" t="s">
        <v>55</v>
      </c>
      <c r="C32" s="34">
        <v>0</v>
      </c>
      <c r="D32" s="34">
        <v>0</v>
      </c>
      <c r="E32" s="34">
        <f t="shared" si="1"/>
        <v>0</v>
      </c>
      <c r="F32" s="35">
        <f t="shared" si="2"/>
        <v>0</v>
      </c>
      <c r="G32" s="69"/>
      <c r="H32" s="40"/>
      <c r="J32" s="70"/>
      <c r="K32" s="70"/>
      <c r="L32" s="70"/>
      <c r="M32" s="71"/>
    </row>
    <row r="33" spans="1:29" ht="20.100000000000001" hidden="1" customHeight="1" x14ac:dyDescent="0.15">
      <c r="A33" s="32">
        <f t="shared" si="0"/>
        <v>27</v>
      </c>
      <c r="B33" s="42" t="s">
        <v>40</v>
      </c>
      <c r="C33" s="34">
        <v>0</v>
      </c>
      <c r="D33" s="34">
        <v>0</v>
      </c>
      <c r="E33" s="34">
        <f t="shared" si="1"/>
        <v>0</v>
      </c>
      <c r="F33" s="63">
        <f t="shared" si="2"/>
        <v>0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27</v>
      </c>
      <c r="B34" s="42" t="s">
        <v>41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27</v>
      </c>
      <c r="B35" s="38" t="s">
        <v>43</v>
      </c>
      <c r="C35" s="34">
        <v>0</v>
      </c>
      <c r="D35" s="34">
        <v>0</v>
      </c>
      <c r="E35" s="34">
        <f t="shared" si="1"/>
        <v>0</v>
      </c>
      <c r="F35" s="35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customHeight="1" x14ac:dyDescent="0.15">
      <c r="A36" s="74"/>
      <c r="B36" s="72" t="s">
        <v>44</v>
      </c>
      <c r="C36" s="75">
        <f>SUM(C6:C35)</f>
        <v>548</v>
      </c>
      <c r="D36" s="75">
        <f>SUM(D6:D35)</f>
        <v>473</v>
      </c>
      <c r="E36" s="75">
        <f>SUM(E6:E35)</f>
        <v>1021</v>
      </c>
      <c r="F36" s="76">
        <f>SUM(F6:F35)</f>
        <v>100.09999999999995</v>
      </c>
      <c r="G36" s="69"/>
      <c r="H36" s="40"/>
      <c r="J36" s="70"/>
      <c r="K36" s="70"/>
      <c r="L36" s="70"/>
      <c r="M36" s="71"/>
    </row>
    <row r="37" spans="1:29" ht="18" customHeight="1" x14ac:dyDescent="0.15">
      <c r="A37" s="39"/>
      <c r="B37" s="36"/>
      <c r="C37" s="77"/>
      <c r="D37" s="77"/>
      <c r="E37" s="29"/>
      <c r="F37" s="39"/>
      <c r="G37" s="74"/>
      <c r="H37" s="40"/>
      <c r="I37" s="41" t="s">
        <v>45</v>
      </c>
      <c r="J37" s="70"/>
      <c r="K37" s="70"/>
      <c r="L37" s="70"/>
      <c r="M37" s="71"/>
    </row>
    <row r="38" spans="1:29" ht="18" customHeight="1" x14ac:dyDescent="0.15">
      <c r="A38" s="39"/>
      <c r="B38" s="36"/>
      <c r="C38" s="77"/>
      <c r="D38" s="77"/>
      <c r="E38" s="29"/>
      <c r="F38" s="39"/>
      <c r="G38" s="39"/>
      <c r="H38" s="40"/>
      <c r="I38" s="78" t="s">
        <v>46</v>
      </c>
      <c r="J38" s="49"/>
      <c r="K38" s="49"/>
      <c r="L38" s="49"/>
      <c r="M38" s="49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I39" s="78" t="s">
        <v>57</v>
      </c>
      <c r="J39" s="49"/>
      <c r="K39" s="49"/>
      <c r="L39" s="49"/>
      <c r="M39" s="49"/>
      <c r="V39" s="79"/>
      <c r="W39" s="79"/>
      <c r="X39" s="79"/>
      <c r="Y39" s="79"/>
      <c r="Z39" s="79"/>
      <c r="AA39" s="79"/>
      <c r="AB39" s="79"/>
      <c r="AC39" s="79"/>
    </row>
    <row r="40" spans="1:29" ht="18" customHeight="1" x14ac:dyDescent="0.15">
      <c r="A40" s="39"/>
      <c r="B40" s="80"/>
      <c r="C40" s="77"/>
      <c r="D40" s="77"/>
      <c r="E40" s="29"/>
      <c r="F40" s="39"/>
      <c r="G40" s="39"/>
      <c r="H40" s="40"/>
      <c r="Q40" s="79"/>
      <c r="R40" s="79"/>
      <c r="S40" s="79"/>
      <c r="T40" s="79"/>
      <c r="U40" s="79"/>
    </row>
    <row r="41" spans="1:29" ht="18" customHeight="1" x14ac:dyDescent="0.15">
      <c r="A41" s="74"/>
      <c r="B41" s="80"/>
      <c r="C41" s="77"/>
      <c r="D41" s="77"/>
      <c r="E41" s="77"/>
      <c r="F41" s="74"/>
      <c r="G41" s="39"/>
      <c r="H41" s="40"/>
    </row>
    <row r="42" spans="1:29" ht="18" customHeight="1" x14ac:dyDescent="0.15">
      <c r="A42" s="81"/>
      <c r="C42" s="81"/>
      <c r="D42" s="81"/>
      <c r="E42" s="81"/>
      <c r="F42" s="81"/>
      <c r="G42" s="74"/>
      <c r="H42" s="40"/>
    </row>
    <row r="43" spans="1:29" ht="18" customHeight="1" x14ac:dyDescent="0.15">
      <c r="G43" s="81"/>
      <c r="H43" s="82"/>
    </row>
    <row r="44" spans="1:29" ht="11.25" customHeight="1" x14ac:dyDescent="0.15">
      <c r="H44" s="81"/>
      <c r="N44" s="81"/>
      <c r="O44" s="81"/>
      <c r="P44" s="81"/>
      <c r="Q44" s="81"/>
    </row>
    <row r="47" spans="1:29" x14ac:dyDescent="0.15">
      <c r="I47" s="81"/>
      <c r="J47" s="81"/>
      <c r="K47" s="81"/>
      <c r="L47" s="81"/>
      <c r="M47" s="81"/>
    </row>
    <row r="49" spans="5:11" x14ac:dyDescent="0.15">
      <c r="E49" s="83"/>
    </row>
    <row r="55" spans="5:11" x14ac:dyDescent="0.15">
      <c r="K55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.8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74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6" si="0">RANK(E6,$E$6:$E$36)</f>
        <v>1</v>
      </c>
      <c r="B6" s="38" t="s">
        <v>12</v>
      </c>
      <c r="C6" s="34">
        <v>185</v>
      </c>
      <c r="D6" s="34">
        <v>100</v>
      </c>
      <c r="E6" s="34">
        <f t="shared" ref="E6:E36" si="1">SUM(C6:D6)</f>
        <v>285</v>
      </c>
      <c r="F6" s="35">
        <f t="shared" ref="F6:F36" si="2">ROUND(E6/$E$37,3)*100</f>
        <v>26.8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72</v>
      </c>
      <c r="D7" s="34">
        <v>142</v>
      </c>
      <c r="E7" s="34">
        <f t="shared" si="1"/>
        <v>214</v>
      </c>
      <c r="F7" s="35">
        <f t="shared" si="2"/>
        <v>20.100000000000001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92</v>
      </c>
      <c r="D8" s="34">
        <v>105</v>
      </c>
      <c r="E8" s="34">
        <f t="shared" si="1"/>
        <v>197</v>
      </c>
      <c r="F8" s="35">
        <f t="shared" si="2"/>
        <v>18.5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120</v>
      </c>
      <c r="D9" s="34">
        <v>35</v>
      </c>
      <c r="E9" s="34">
        <f t="shared" si="1"/>
        <v>155</v>
      </c>
      <c r="F9" s="35">
        <f t="shared" si="2"/>
        <v>14.6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70</v>
      </c>
      <c r="E10" s="34">
        <f t="shared" si="1"/>
        <v>81</v>
      </c>
      <c r="F10" s="35">
        <f t="shared" si="2"/>
        <v>7.6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8</v>
      </c>
      <c r="E11" s="34">
        <f t="shared" si="1"/>
        <v>24</v>
      </c>
      <c r="F11" s="35">
        <f t="shared" si="2"/>
        <v>2.2999999999999998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75</v>
      </c>
      <c r="C12" s="34">
        <v>8</v>
      </c>
      <c r="D12" s="34">
        <v>7</v>
      </c>
      <c r="E12" s="34">
        <f t="shared" si="1"/>
        <v>15</v>
      </c>
      <c r="F12" s="35">
        <f t="shared" si="2"/>
        <v>1.4000000000000001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42</v>
      </c>
      <c r="C13" s="34">
        <v>10</v>
      </c>
      <c r="D13" s="34">
        <v>4</v>
      </c>
      <c r="E13" s="34">
        <f t="shared" si="1"/>
        <v>14</v>
      </c>
      <c r="F13" s="35">
        <f t="shared" si="2"/>
        <v>1.3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10</v>
      </c>
      <c r="D14" s="34">
        <v>0</v>
      </c>
      <c r="E14" s="34">
        <f t="shared" si="1"/>
        <v>10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38" t="s">
        <v>36</v>
      </c>
      <c r="C15" s="34">
        <v>9</v>
      </c>
      <c r="D15" s="34">
        <v>1</v>
      </c>
      <c r="E15" s="34">
        <f t="shared" si="1"/>
        <v>10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42" t="s">
        <v>76</v>
      </c>
      <c r="C16" s="34">
        <v>5</v>
      </c>
      <c r="D16" s="34">
        <v>4</v>
      </c>
      <c r="E16" s="34">
        <f t="shared" si="1"/>
        <v>9</v>
      </c>
      <c r="F16" s="35">
        <f t="shared" si="2"/>
        <v>0.8</v>
      </c>
      <c r="G16" s="39"/>
      <c r="H16" s="45" t="s">
        <v>77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19</v>
      </c>
      <c r="C17" s="34">
        <v>8</v>
      </c>
      <c r="D17" s="34">
        <v>0</v>
      </c>
      <c r="E17" s="34">
        <f t="shared" si="1"/>
        <v>8</v>
      </c>
      <c r="F17" s="35">
        <f t="shared" si="2"/>
        <v>0.8</v>
      </c>
      <c r="G17" s="39"/>
      <c r="H17" s="50">
        <v>1</v>
      </c>
      <c r="I17" s="51" t="s">
        <v>12</v>
      </c>
      <c r="J17" s="52">
        <v>185</v>
      </c>
      <c r="K17" s="52">
        <v>100</v>
      </c>
      <c r="L17" s="52">
        <v>285</v>
      </c>
      <c r="M17" s="53">
        <f t="shared" ref="M17:M26" si="3">ROUND(L17/$E$37,3)*100</f>
        <v>26.8</v>
      </c>
      <c r="N17" s="31"/>
    </row>
    <row r="18" spans="1:19" ht="20.100000000000001" customHeight="1" x14ac:dyDescent="0.15">
      <c r="A18" s="32">
        <f t="shared" si="0"/>
        <v>12</v>
      </c>
      <c r="B18" s="38" t="s">
        <v>20</v>
      </c>
      <c r="C18" s="34">
        <v>3</v>
      </c>
      <c r="D18" s="34">
        <v>5</v>
      </c>
      <c r="E18" s="34">
        <f t="shared" si="1"/>
        <v>8</v>
      </c>
      <c r="F18" s="35">
        <f t="shared" si="2"/>
        <v>0.8</v>
      </c>
      <c r="G18" s="39"/>
      <c r="H18" s="50">
        <v>2</v>
      </c>
      <c r="I18" s="54" t="s">
        <v>11</v>
      </c>
      <c r="J18" s="55">
        <v>72</v>
      </c>
      <c r="K18" s="55">
        <v>142</v>
      </c>
      <c r="L18" s="52">
        <v>214</v>
      </c>
      <c r="M18" s="56">
        <f t="shared" si="3"/>
        <v>20.100000000000001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22</v>
      </c>
      <c r="C19" s="34">
        <v>6</v>
      </c>
      <c r="D19" s="34">
        <v>1</v>
      </c>
      <c r="E19" s="34">
        <f t="shared" si="1"/>
        <v>7</v>
      </c>
      <c r="F19" s="35">
        <f t="shared" si="2"/>
        <v>0.70000000000000007</v>
      </c>
      <c r="G19" s="39"/>
      <c r="H19" s="50">
        <v>3</v>
      </c>
      <c r="I19" s="54" t="s">
        <v>10</v>
      </c>
      <c r="J19" s="55">
        <v>92</v>
      </c>
      <c r="K19" s="55">
        <v>105</v>
      </c>
      <c r="L19" s="52">
        <v>197</v>
      </c>
      <c r="M19" s="56">
        <f t="shared" si="3"/>
        <v>18.5</v>
      </c>
      <c r="N19" s="31"/>
    </row>
    <row r="20" spans="1:19" ht="20.100000000000001" customHeight="1" x14ac:dyDescent="0.15">
      <c r="A20" s="32">
        <f t="shared" si="0"/>
        <v>15</v>
      </c>
      <c r="B20" s="38" t="s">
        <v>23</v>
      </c>
      <c r="C20" s="34">
        <v>4</v>
      </c>
      <c r="D20" s="34">
        <v>1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120</v>
      </c>
      <c r="K20" s="55">
        <v>35</v>
      </c>
      <c r="L20" s="52">
        <v>155</v>
      </c>
      <c r="M20" s="56">
        <f t="shared" si="3"/>
        <v>14.6</v>
      </c>
      <c r="N20" s="31"/>
    </row>
    <row r="21" spans="1:19" ht="20.100000000000001" customHeight="1" x14ac:dyDescent="0.15">
      <c r="A21" s="32">
        <f t="shared" si="0"/>
        <v>16</v>
      </c>
      <c r="B21" s="38" t="s">
        <v>24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70</v>
      </c>
      <c r="L21" s="52">
        <v>81</v>
      </c>
      <c r="M21" s="56">
        <f t="shared" si="3"/>
        <v>7.6</v>
      </c>
    </row>
    <row r="22" spans="1:19" ht="20.100000000000001" customHeight="1" x14ac:dyDescent="0.15">
      <c r="A22" s="32">
        <f t="shared" si="0"/>
        <v>16</v>
      </c>
      <c r="B22" s="38" t="s">
        <v>25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8</v>
      </c>
      <c r="L22" s="52">
        <v>24</v>
      </c>
      <c r="M22" s="56">
        <f t="shared" si="3"/>
        <v>2.2999999999999998</v>
      </c>
    </row>
    <row r="23" spans="1:19" ht="20.100000000000001" customHeight="1" x14ac:dyDescent="0.15">
      <c r="A23" s="32">
        <f t="shared" si="0"/>
        <v>16</v>
      </c>
      <c r="B23" s="38" t="s">
        <v>26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8</v>
      </c>
      <c r="K23" s="55">
        <v>7</v>
      </c>
      <c r="L23" s="52">
        <v>15</v>
      </c>
      <c r="M23" s="56">
        <f t="shared" si="3"/>
        <v>1.4000000000000001</v>
      </c>
    </row>
    <row r="24" spans="1:19" ht="20.100000000000001" customHeight="1" x14ac:dyDescent="0.15">
      <c r="A24" s="32">
        <f t="shared" si="0"/>
        <v>16</v>
      </c>
      <c r="B24" s="38" t="s">
        <v>27</v>
      </c>
      <c r="C24" s="34">
        <v>2</v>
      </c>
      <c r="D24" s="34">
        <v>1</v>
      </c>
      <c r="E24" s="34">
        <f t="shared" si="1"/>
        <v>3</v>
      </c>
      <c r="F24" s="35">
        <f t="shared" si="2"/>
        <v>0.3</v>
      </c>
      <c r="G24" s="39"/>
      <c r="H24" s="50">
        <v>8</v>
      </c>
      <c r="I24" s="54" t="s">
        <v>42</v>
      </c>
      <c r="J24" s="55">
        <v>10</v>
      </c>
      <c r="K24" s="55">
        <v>4</v>
      </c>
      <c r="L24" s="52">
        <v>14</v>
      </c>
      <c r="M24" s="56">
        <f t="shared" si="3"/>
        <v>1.3</v>
      </c>
    </row>
    <row r="25" spans="1:19" ht="20.100000000000001" customHeight="1" x14ac:dyDescent="0.15">
      <c r="A25" s="32">
        <f t="shared" si="0"/>
        <v>20</v>
      </c>
      <c r="B25" s="38" t="s">
        <v>54</v>
      </c>
      <c r="C25" s="34">
        <v>1</v>
      </c>
      <c r="D25" s="34">
        <v>1</v>
      </c>
      <c r="E25" s="34">
        <f t="shared" si="1"/>
        <v>2</v>
      </c>
      <c r="F25" s="35">
        <f t="shared" si="2"/>
        <v>0.2</v>
      </c>
      <c r="G25" s="39"/>
      <c r="H25" s="58"/>
      <c r="I25" s="59" t="s">
        <v>18</v>
      </c>
      <c r="J25" s="60">
        <v>10</v>
      </c>
      <c r="K25" s="60">
        <v>0</v>
      </c>
      <c r="L25" s="61">
        <v>10</v>
      </c>
      <c r="M25" s="56">
        <f t="shared" si="3"/>
        <v>0.89999999999999991</v>
      </c>
    </row>
    <row r="26" spans="1:19" ht="20.100000000000001" customHeight="1" x14ac:dyDescent="0.15">
      <c r="A26" s="32">
        <f t="shared" si="0"/>
        <v>21</v>
      </c>
      <c r="B26" s="38" t="s">
        <v>52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59" t="s">
        <v>36</v>
      </c>
      <c r="J26" s="60">
        <v>9</v>
      </c>
      <c r="K26" s="60">
        <v>1</v>
      </c>
      <c r="L26" s="85">
        <v>10</v>
      </c>
      <c r="M26" s="56">
        <f t="shared" si="3"/>
        <v>0.89999999999999991</v>
      </c>
    </row>
    <row r="27" spans="1:19" ht="20.100000000000001" customHeight="1" x14ac:dyDescent="0.15">
      <c r="A27" s="32">
        <f t="shared" si="0"/>
        <v>21</v>
      </c>
      <c r="B27" s="42" t="s">
        <v>53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I27" s="65" t="s">
        <v>34</v>
      </c>
      <c r="J27" s="66">
        <v>38</v>
      </c>
      <c r="K27" s="66">
        <v>20</v>
      </c>
      <c r="L27" s="67">
        <f>SUM(J27:K27)</f>
        <v>58</v>
      </c>
      <c r="M27" s="68">
        <f>ROUND(L27/$E$37,3)*100</f>
        <v>5.5</v>
      </c>
    </row>
    <row r="28" spans="1:19" ht="20.100000000000001" customHeight="1" x14ac:dyDescent="0.15">
      <c r="A28" s="32">
        <f t="shared" si="0"/>
        <v>21</v>
      </c>
      <c r="B28" s="42" t="s">
        <v>78</v>
      </c>
      <c r="C28" s="34">
        <v>1</v>
      </c>
      <c r="D28" s="34">
        <v>0</v>
      </c>
      <c r="E28" s="34">
        <f t="shared" si="1"/>
        <v>1</v>
      </c>
      <c r="F28" s="35">
        <f t="shared" si="2"/>
        <v>0.1</v>
      </c>
      <c r="G28" s="69"/>
      <c r="H28" s="40"/>
      <c r="J28" s="70">
        <f>SUM(J17:J27)</f>
        <v>571</v>
      </c>
      <c r="K28" s="70">
        <f>SUM(K17:K27)</f>
        <v>492</v>
      </c>
      <c r="L28" s="70">
        <f>SUM(L17:L27)</f>
        <v>1063</v>
      </c>
      <c r="M28" s="71">
        <f>SUM(M17:M27)</f>
        <v>99.9</v>
      </c>
    </row>
    <row r="29" spans="1:19" ht="20.100000000000001" customHeight="1" x14ac:dyDescent="0.15">
      <c r="A29" s="32">
        <f t="shared" si="0"/>
        <v>21</v>
      </c>
      <c r="B29" s="38" t="s">
        <v>28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21</v>
      </c>
      <c r="B30" s="38" t="s">
        <v>35</v>
      </c>
      <c r="C30" s="34">
        <v>0</v>
      </c>
      <c r="D30" s="34">
        <v>1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21</v>
      </c>
      <c r="B31" s="38" t="s">
        <v>56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21</v>
      </c>
      <c r="B32" s="72" t="s">
        <v>39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hidden="1" customHeight="1" x14ac:dyDescent="0.15">
      <c r="A33" s="32">
        <f t="shared" si="0"/>
        <v>28</v>
      </c>
      <c r="B33" s="38" t="s">
        <v>55</v>
      </c>
      <c r="C33" s="34">
        <v>0</v>
      </c>
      <c r="D33" s="34">
        <v>0</v>
      </c>
      <c r="E33" s="34">
        <f t="shared" si="1"/>
        <v>0</v>
      </c>
      <c r="F33" s="63">
        <f t="shared" si="2"/>
        <v>0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28</v>
      </c>
      <c r="B34" s="42" t="s">
        <v>40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28</v>
      </c>
      <c r="B35" s="42" t="s">
        <v>41</v>
      </c>
      <c r="C35" s="34">
        <v>0</v>
      </c>
      <c r="D35" s="34">
        <v>0</v>
      </c>
      <c r="E35" s="34">
        <f t="shared" si="1"/>
        <v>0</v>
      </c>
      <c r="F35" s="73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hidden="1" customHeight="1" x14ac:dyDescent="0.15">
      <c r="A36" s="32">
        <f t="shared" si="0"/>
        <v>28</v>
      </c>
      <c r="B36" s="38" t="s">
        <v>43</v>
      </c>
      <c r="C36" s="34">
        <v>0</v>
      </c>
      <c r="D36" s="34">
        <v>0</v>
      </c>
      <c r="E36" s="34">
        <f t="shared" si="1"/>
        <v>0</v>
      </c>
      <c r="F36" s="35">
        <f t="shared" si="2"/>
        <v>0</v>
      </c>
      <c r="G36" s="69"/>
      <c r="H36" s="40"/>
      <c r="J36" s="70"/>
      <c r="K36" s="70"/>
      <c r="L36" s="70"/>
      <c r="M36" s="71"/>
    </row>
    <row r="37" spans="1:29" ht="20.100000000000001" customHeight="1" x14ac:dyDescent="0.15">
      <c r="A37" s="74"/>
      <c r="B37" s="72" t="s">
        <v>44</v>
      </c>
      <c r="C37" s="75">
        <f>SUM(C6:C36)</f>
        <v>571</v>
      </c>
      <c r="D37" s="75">
        <f>SUM(D6:D36)</f>
        <v>492</v>
      </c>
      <c r="E37" s="75">
        <f>SUM(E6:E36)</f>
        <v>1063</v>
      </c>
      <c r="F37" s="76">
        <f>SUM(F6:F36)</f>
        <v>100.09999999999995</v>
      </c>
      <c r="G37" s="69"/>
      <c r="H37" s="40"/>
      <c r="J37" s="70"/>
      <c r="K37" s="70"/>
      <c r="L37" s="70"/>
      <c r="M37" s="71"/>
    </row>
    <row r="38" spans="1:29" ht="18" customHeight="1" x14ac:dyDescent="0.15">
      <c r="A38" s="39"/>
      <c r="B38" s="36"/>
      <c r="C38" s="77"/>
      <c r="D38" s="77"/>
      <c r="E38" s="29"/>
      <c r="F38" s="39"/>
      <c r="G38" s="74"/>
      <c r="H38" s="40"/>
      <c r="I38" s="41" t="s">
        <v>45</v>
      </c>
      <c r="J38" s="70"/>
      <c r="K38" s="70"/>
      <c r="L38" s="70"/>
      <c r="M38" s="71"/>
    </row>
    <row r="39" spans="1:29" ht="18" customHeight="1" x14ac:dyDescent="0.15">
      <c r="A39" s="39"/>
      <c r="B39" s="36"/>
      <c r="C39" s="77"/>
      <c r="D39" s="77"/>
      <c r="E39" s="29"/>
      <c r="F39" s="39"/>
      <c r="G39" s="39"/>
      <c r="H39" s="40"/>
      <c r="I39" s="78" t="s">
        <v>46</v>
      </c>
      <c r="J39" s="49"/>
      <c r="K39" s="49"/>
      <c r="L39" s="49"/>
      <c r="M39" s="49"/>
    </row>
    <row r="40" spans="1:29" ht="18" customHeight="1" x14ac:dyDescent="0.15">
      <c r="A40" s="39"/>
      <c r="B40" s="36"/>
      <c r="C40" s="77"/>
      <c r="D40" s="77"/>
      <c r="E40" s="29"/>
      <c r="F40" s="39"/>
      <c r="G40" s="39"/>
      <c r="H40" s="40"/>
      <c r="I40" s="78" t="s">
        <v>57</v>
      </c>
      <c r="J40" s="49"/>
      <c r="K40" s="49"/>
      <c r="L40" s="49"/>
      <c r="M40" s="49"/>
      <c r="V40" s="79"/>
      <c r="W40" s="79"/>
      <c r="X40" s="79"/>
      <c r="Y40" s="79"/>
      <c r="Z40" s="79"/>
      <c r="AA40" s="79"/>
      <c r="AB40" s="79"/>
      <c r="AC40" s="79"/>
    </row>
    <row r="41" spans="1:29" ht="18" customHeight="1" x14ac:dyDescent="0.15">
      <c r="A41" s="39"/>
      <c r="B41" s="80"/>
      <c r="C41" s="77"/>
      <c r="D41" s="77"/>
      <c r="E41" s="29"/>
      <c r="F41" s="39"/>
      <c r="G41" s="39"/>
      <c r="H41" s="40"/>
      <c r="Q41" s="79"/>
      <c r="R41" s="79"/>
      <c r="S41" s="79"/>
      <c r="T41" s="79"/>
      <c r="U41" s="79"/>
    </row>
    <row r="42" spans="1:29" ht="18" customHeight="1" x14ac:dyDescent="0.15">
      <c r="A42" s="74"/>
      <c r="B42" s="80"/>
      <c r="C42" s="77"/>
      <c r="D42" s="77"/>
      <c r="E42" s="77"/>
      <c r="F42" s="74"/>
      <c r="G42" s="39"/>
      <c r="H42" s="40"/>
    </row>
    <row r="43" spans="1:29" ht="18" customHeight="1" x14ac:dyDescent="0.15">
      <c r="A43" s="81"/>
      <c r="C43" s="81"/>
      <c r="D43" s="81"/>
      <c r="E43" s="81"/>
      <c r="F43" s="81"/>
      <c r="G43" s="74"/>
      <c r="H43" s="40"/>
    </row>
    <row r="44" spans="1:29" ht="18" customHeight="1" x14ac:dyDescent="0.15">
      <c r="G44" s="81"/>
      <c r="H44" s="82"/>
    </row>
    <row r="45" spans="1:29" ht="11.25" customHeight="1" x14ac:dyDescent="0.15">
      <c r="H45" s="81"/>
      <c r="N45" s="81"/>
      <c r="O45" s="81"/>
      <c r="P45" s="81"/>
      <c r="Q45" s="81"/>
    </row>
    <row r="48" spans="1:29" x14ac:dyDescent="0.15">
      <c r="I48" s="81"/>
      <c r="J48" s="81"/>
      <c r="K48" s="81"/>
      <c r="L48" s="81"/>
      <c r="M48" s="81"/>
    </row>
    <row r="50" spans="5:11" x14ac:dyDescent="0.15">
      <c r="E50" s="83"/>
    </row>
    <row r="56" spans="5:11" x14ac:dyDescent="0.15">
      <c r="K56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79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7" si="0">RANK(E6,$E$6:$E$37)</f>
        <v>1</v>
      </c>
      <c r="B6" s="38" t="s">
        <v>12</v>
      </c>
      <c r="C6" s="34">
        <v>188</v>
      </c>
      <c r="D6" s="34">
        <v>97</v>
      </c>
      <c r="E6" s="34">
        <f t="shared" ref="E6:E37" si="1">SUM(C6:D6)</f>
        <v>285</v>
      </c>
      <c r="F6" s="35">
        <f t="shared" ref="F6:F37" si="2">ROUND(E6/$E$38,3)*100</f>
        <v>26.6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71</v>
      </c>
      <c r="D7" s="34">
        <v>142</v>
      </c>
      <c r="E7" s="34">
        <f t="shared" si="1"/>
        <v>213</v>
      </c>
      <c r="F7" s="35">
        <f t="shared" si="2"/>
        <v>19.900000000000002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3" t="s">
        <v>10</v>
      </c>
      <c r="C8" s="34">
        <v>89</v>
      </c>
      <c r="D8" s="34">
        <v>105</v>
      </c>
      <c r="E8" s="34">
        <f t="shared" si="1"/>
        <v>194</v>
      </c>
      <c r="F8" s="35">
        <f t="shared" si="2"/>
        <v>18.099999999999998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126</v>
      </c>
      <c r="D9" s="34">
        <v>36</v>
      </c>
      <c r="E9" s="34">
        <f t="shared" si="1"/>
        <v>162</v>
      </c>
      <c r="F9" s="35">
        <f t="shared" si="2"/>
        <v>15.1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11</v>
      </c>
      <c r="D10" s="34">
        <v>70</v>
      </c>
      <c r="E10" s="34">
        <f t="shared" si="1"/>
        <v>81</v>
      </c>
      <c r="F10" s="35">
        <f t="shared" si="2"/>
        <v>7.5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8</v>
      </c>
      <c r="E11" s="34">
        <f t="shared" si="1"/>
        <v>24</v>
      </c>
      <c r="F11" s="35">
        <f t="shared" si="2"/>
        <v>2.1999999999999997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42" t="s">
        <v>42</v>
      </c>
      <c r="C12" s="34">
        <v>10</v>
      </c>
      <c r="D12" s="34">
        <v>5</v>
      </c>
      <c r="E12" s="34">
        <f t="shared" si="1"/>
        <v>15</v>
      </c>
      <c r="F12" s="35">
        <f t="shared" si="2"/>
        <v>1.4000000000000001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38" t="s">
        <v>16</v>
      </c>
      <c r="C13" s="34">
        <v>8</v>
      </c>
      <c r="D13" s="34">
        <v>7</v>
      </c>
      <c r="E13" s="34">
        <f t="shared" si="1"/>
        <v>15</v>
      </c>
      <c r="F13" s="35">
        <f t="shared" si="2"/>
        <v>1.4000000000000001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17</v>
      </c>
      <c r="C14" s="34">
        <v>4</v>
      </c>
      <c r="D14" s="34">
        <v>7</v>
      </c>
      <c r="E14" s="34">
        <f t="shared" si="1"/>
        <v>11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42" t="s">
        <v>18</v>
      </c>
      <c r="C15" s="34">
        <v>10</v>
      </c>
      <c r="D15" s="34">
        <v>0</v>
      </c>
      <c r="E15" s="34">
        <f t="shared" si="1"/>
        <v>10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36</v>
      </c>
      <c r="C16" s="34">
        <v>9</v>
      </c>
      <c r="D16" s="34">
        <v>1</v>
      </c>
      <c r="E16" s="34">
        <f t="shared" si="1"/>
        <v>10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10</v>
      </c>
      <c r="B17" s="38" t="s">
        <v>22</v>
      </c>
      <c r="C17" s="34">
        <v>9</v>
      </c>
      <c r="D17" s="34">
        <v>1</v>
      </c>
      <c r="E17" s="34">
        <f t="shared" si="1"/>
        <v>10</v>
      </c>
      <c r="F17" s="35">
        <f t="shared" si="2"/>
        <v>0.89999999999999991</v>
      </c>
      <c r="G17" s="39"/>
      <c r="H17" s="50">
        <v>1</v>
      </c>
      <c r="I17" s="51" t="s">
        <v>12</v>
      </c>
      <c r="J17" s="52">
        <v>188</v>
      </c>
      <c r="K17" s="52">
        <v>97</v>
      </c>
      <c r="L17" s="52">
        <v>285</v>
      </c>
      <c r="M17" s="53">
        <f t="shared" ref="M17:M25" si="3">ROUND(L17/$E$38,3)*100</f>
        <v>26.6</v>
      </c>
      <c r="N17" s="31"/>
    </row>
    <row r="18" spans="1:19" ht="20.100000000000001" customHeight="1" x14ac:dyDescent="0.15">
      <c r="A18" s="32">
        <f t="shared" si="0"/>
        <v>13</v>
      </c>
      <c r="B18" s="38" t="s">
        <v>19</v>
      </c>
      <c r="C18" s="34">
        <v>8</v>
      </c>
      <c r="D18" s="34">
        <v>0</v>
      </c>
      <c r="E18" s="34">
        <f t="shared" si="1"/>
        <v>8</v>
      </c>
      <c r="F18" s="35">
        <f t="shared" si="2"/>
        <v>0.70000000000000007</v>
      </c>
      <c r="G18" s="39"/>
      <c r="H18" s="50">
        <v>2</v>
      </c>
      <c r="I18" s="54" t="s">
        <v>11</v>
      </c>
      <c r="J18" s="55">
        <v>71</v>
      </c>
      <c r="K18" s="55">
        <v>142</v>
      </c>
      <c r="L18" s="52">
        <v>213</v>
      </c>
      <c r="M18" s="56">
        <f t="shared" si="3"/>
        <v>19.900000000000002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13</v>
      </c>
      <c r="B19" s="38" t="s">
        <v>20</v>
      </c>
      <c r="C19" s="34">
        <v>3</v>
      </c>
      <c r="D19" s="34">
        <v>5</v>
      </c>
      <c r="E19" s="34">
        <f t="shared" si="1"/>
        <v>8</v>
      </c>
      <c r="F19" s="35">
        <f t="shared" si="2"/>
        <v>0.70000000000000007</v>
      </c>
      <c r="G19" s="39"/>
      <c r="H19" s="50">
        <v>3</v>
      </c>
      <c r="I19" s="54" t="s">
        <v>10</v>
      </c>
      <c r="J19" s="55">
        <v>89</v>
      </c>
      <c r="K19" s="55">
        <v>105</v>
      </c>
      <c r="L19" s="52">
        <v>194</v>
      </c>
      <c r="M19" s="56">
        <f t="shared" si="3"/>
        <v>18.099999999999998</v>
      </c>
      <c r="N19" s="31"/>
    </row>
    <row r="20" spans="1:19" ht="20.100000000000001" customHeight="1" x14ac:dyDescent="0.15">
      <c r="A20" s="32">
        <f t="shared" si="0"/>
        <v>15</v>
      </c>
      <c r="B20" s="38" t="s">
        <v>23</v>
      </c>
      <c r="C20" s="34">
        <v>4</v>
      </c>
      <c r="D20" s="34">
        <v>1</v>
      </c>
      <c r="E20" s="34">
        <f t="shared" si="1"/>
        <v>5</v>
      </c>
      <c r="F20" s="35">
        <f t="shared" si="2"/>
        <v>0.5</v>
      </c>
      <c r="G20" s="39"/>
      <c r="H20" s="50">
        <v>4</v>
      </c>
      <c r="I20" s="54" t="s">
        <v>13</v>
      </c>
      <c r="J20" s="55">
        <v>126</v>
      </c>
      <c r="K20" s="55">
        <v>36</v>
      </c>
      <c r="L20" s="52">
        <v>162</v>
      </c>
      <c r="M20" s="56">
        <f t="shared" si="3"/>
        <v>15.1</v>
      </c>
      <c r="N20" s="31"/>
    </row>
    <row r="21" spans="1:19" ht="20.100000000000001" customHeight="1" x14ac:dyDescent="0.15">
      <c r="A21" s="32">
        <f t="shared" si="0"/>
        <v>16</v>
      </c>
      <c r="B21" s="38" t="s">
        <v>24</v>
      </c>
      <c r="C21" s="34">
        <v>2</v>
      </c>
      <c r="D21" s="34">
        <v>1</v>
      </c>
      <c r="E21" s="34">
        <f t="shared" si="1"/>
        <v>3</v>
      </c>
      <c r="F21" s="35">
        <f t="shared" si="2"/>
        <v>0.3</v>
      </c>
      <c r="G21" s="39"/>
      <c r="H21" s="50">
        <v>5</v>
      </c>
      <c r="I21" s="54" t="s">
        <v>14</v>
      </c>
      <c r="J21" s="55">
        <v>11</v>
      </c>
      <c r="K21" s="55">
        <v>70</v>
      </c>
      <c r="L21" s="52">
        <v>81</v>
      </c>
      <c r="M21" s="56">
        <f t="shared" si="3"/>
        <v>7.5</v>
      </c>
    </row>
    <row r="22" spans="1:19" ht="20.100000000000001" customHeight="1" x14ac:dyDescent="0.15">
      <c r="A22" s="32">
        <f t="shared" si="0"/>
        <v>16</v>
      </c>
      <c r="B22" s="38" t="s">
        <v>25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8</v>
      </c>
      <c r="L22" s="52">
        <v>24</v>
      </c>
      <c r="M22" s="56">
        <f t="shared" si="3"/>
        <v>2.1999999999999997</v>
      </c>
    </row>
    <row r="23" spans="1:19" ht="20.100000000000001" customHeight="1" x14ac:dyDescent="0.15">
      <c r="A23" s="32">
        <f t="shared" si="0"/>
        <v>16</v>
      </c>
      <c r="B23" s="38" t="s">
        <v>26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42</v>
      </c>
      <c r="J23" s="55">
        <v>10</v>
      </c>
      <c r="K23" s="55">
        <v>5</v>
      </c>
      <c r="L23" s="52">
        <v>15</v>
      </c>
      <c r="M23" s="56">
        <f t="shared" si="3"/>
        <v>1.4000000000000001</v>
      </c>
    </row>
    <row r="24" spans="1:19" ht="20.100000000000001" customHeight="1" x14ac:dyDescent="0.15">
      <c r="A24" s="32">
        <f t="shared" si="0"/>
        <v>16</v>
      </c>
      <c r="B24" s="38" t="s">
        <v>27</v>
      </c>
      <c r="C24" s="34">
        <v>2</v>
      </c>
      <c r="D24" s="34">
        <v>1</v>
      </c>
      <c r="E24" s="34">
        <f t="shared" si="1"/>
        <v>3</v>
      </c>
      <c r="F24" s="35">
        <f t="shared" si="2"/>
        <v>0.3</v>
      </c>
      <c r="G24" s="39"/>
      <c r="H24" s="50">
        <v>8</v>
      </c>
      <c r="I24" s="54" t="s">
        <v>29</v>
      </c>
      <c r="J24" s="55">
        <v>8</v>
      </c>
      <c r="K24" s="55">
        <v>7</v>
      </c>
      <c r="L24" s="52">
        <v>15</v>
      </c>
      <c r="M24" s="56">
        <f t="shared" si="3"/>
        <v>1.4000000000000001</v>
      </c>
    </row>
    <row r="25" spans="1:19" ht="20.100000000000001" customHeight="1" x14ac:dyDescent="0.15">
      <c r="A25" s="32">
        <f t="shared" si="0"/>
        <v>20</v>
      </c>
      <c r="B25" s="38" t="s">
        <v>54</v>
      </c>
      <c r="C25" s="34">
        <v>1</v>
      </c>
      <c r="D25" s="34">
        <v>1</v>
      </c>
      <c r="E25" s="34">
        <f t="shared" si="1"/>
        <v>2</v>
      </c>
      <c r="F25" s="35">
        <f t="shared" si="2"/>
        <v>0.2</v>
      </c>
      <c r="G25" s="39"/>
      <c r="H25" s="58"/>
      <c r="I25" s="59" t="s">
        <v>31</v>
      </c>
      <c r="J25" s="60">
        <v>4</v>
      </c>
      <c r="K25" s="60">
        <v>7</v>
      </c>
      <c r="L25" s="61">
        <v>11</v>
      </c>
      <c r="M25" s="56">
        <f t="shared" si="3"/>
        <v>1</v>
      </c>
    </row>
    <row r="26" spans="1:19" ht="20.100000000000001" customHeight="1" x14ac:dyDescent="0.15">
      <c r="A26" s="32">
        <f t="shared" si="0"/>
        <v>21</v>
      </c>
      <c r="B26" s="38" t="s">
        <v>52</v>
      </c>
      <c r="C26" s="34">
        <v>1</v>
      </c>
      <c r="D26" s="34">
        <v>0</v>
      </c>
      <c r="E26" s="34">
        <f t="shared" si="1"/>
        <v>1</v>
      </c>
      <c r="F26" s="63">
        <f t="shared" si="2"/>
        <v>0.1</v>
      </c>
      <c r="G26" s="39"/>
      <c r="H26" s="64"/>
      <c r="I26" s="65" t="s">
        <v>34</v>
      </c>
      <c r="J26" s="66">
        <v>56</v>
      </c>
      <c r="K26" s="66">
        <v>17</v>
      </c>
      <c r="L26" s="67">
        <f>SUM(J26:K26)</f>
        <v>73</v>
      </c>
      <c r="M26" s="68">
        <f>ROUND(L26/$E$38,3)*100</f>
        <v>6.8000000000000007</v>
      </c>
    </row>
    <row r="27" spans="1:19" ht="20.100000000000001" customHeight="1" x14ac:dyDescent="0.15">
      <c r="A27" s="32">
        <f t="shared" si="0"/>
        <v>21</v>
      </c>
      <c r="B27" s="42" t="s">
        <v>53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9"/>
      <c r="H27" s="40"/>
      <c r="J27" s="70">
        <f>SUM(J17:J26)</f>
        <v>579</v>
      </c>
      <c r="K27" s="70">
        <f>SUM(K17:K26)</f>
        <v>494</v>
      </c>
      <c r="L27" s="70">
        <f>SUM(L17:L26)</f>
        <v>1073</v>
      </c>
      <c r="M27" s="71">
        <f>SUM(M17:M26)</f>
        <v>100</v>
      </c>
    </row>
    <row r="28" spans="1:19" ht="20.100000000000001" customHeight="1" x14ac:dyDescent="0.15">
      <c r="A28" s="32">
        <f t="shared" si="0"/>
        <v>21</v>
      </c>
      <c r="B28" s="42" t="s">
        <v>78</v>
      </c>
      <c r="C28" s="34">
        <v>1</v>
      </c>
      <c r="D28" s="34">
        <v>0</v>
      </c>
      <c r="E28" s="34">
        <f t="shared" si="1"/>
        <v>1</v>
      </c>
      <c r="F28" s="35">
        <f t="shared" si="2"/>
        <v>0.1</v>
      </c>
      <c r="G28" s="69"/>
      <c r="H28" s="40"/>
      <c r="J28" s="70"/>
      <c r="K28" s="70"/>
      <c r="L28" s="70"/>
      <c r="M28" s="71"/>
    </row>
    <row r="29" spans="1:19" ht="20.100000000000001" customHeight="1" x14ac:dyDescent="0.15">
      <c r="A29" s="32">
        <f t="shared" si="0"/>
        <v>21</v>
      </c>
      <c r="B29" s="42" t="s">
        <v>81</v>
      </c>
      <c r="C29" s="34">
        <v>1</v>
      </c>
      <c r="D29" s="34">
        <v>0</v>
      </c>
      <c r="E29" s="34">
        <f t="shared" si="1"/>
        <v>1</v>
      </c>
      <c r="F29" s="35">
        <f t="shared" si="2"/>
        <v>0.1</v>
      </c>
      <c r="G29" s="69"/>
      <c r="H29" s="40"/>
      <c r="J29" s="70"/>
      <c r="K29" s="70"/>
      <c r="L29" s="70"/>
      <c r="M29" s="71"/>
    </row>
    <row r="30" spans="1:19" ht="20.100000000000001" customHeight="1" x14ac:dyDescent="0.15">
      <c r="A30" s="32">
        <f t="shared" si="0"/>
        <v>21</v>
      </c>
      <c r="B30" s="38" t="s">
        <v>28</v>
      </c>
      <c r="C30" s="34">
        <v>0</v>
      </c>
      <c r="D30" s="34">
        <v>1</v>
      </c>
      <c r="E30" s="34">
        <f t="shared" si="1"/>
        <v>1</v>
      </c>
      <c r="F30" s="73">
        <f t="shared" si="2"/>
        <v>0.1</v>
      </c>
      <c r="G30" s="69"/>
      <c r="H30" s="40"/>
      <c r="J30" s="70"/>
      <c r="K30" s="70"/>
      <c r="L30" s="70"/>
      <c r="M30" s="71"/>
    </row>
    <row r="31" spans="1:19" ht="20.100000000000001" customHeight="1" x14ac:dyDescent="0.15">
      <c r="A31" s="32">
        <f t="shared" si="0"/>
        <v>21</v>
      </c>
      <c r="B31" s="38" t="s">
        <v>35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9"/>
      <c r="H31" s="40"/>
      <c r="J31" s="70"/>
      <c r="K31" s="70"/>
      <c r="L31" s="70"/>
      <c r="M31" s="71"/>
    </row>
    <row r="32" spans="1:19" ht="20.100000000000001" customHeight="1" x14ac:dyDescent="0.15">
      <c r="A32" s="32">
        <f t="shared" si="0"/>
        <v>21</v>
      </c>
      <c r="B32" s="38" t="s">
        <v>56</v>
      </c>
      <c r="C32" s="34">
        <v>0</v>
      </c>
      <c r="D32" s="34">
        <v>1</v>
      </c>
      <c r="E32" s="34">
        <f t="shared" si="1"/>
        <v>1</v>
      </c>
      <c r="F32" s="35">
        <f t="shared" si="2"/>
        <v>0.1</v>
      </c>
      <c r="G32" s="69"/>
      <c r="H32" s="40"/>
      <c r="J32" s="70"/>
      <c r="K32" s="70"/>
      <c r="L32" s="70"/>
      <c r="M32" s="71"/>
    </row>
    <row r="33" spans="1:29" ht="20.100000000000001" customHeight="1" x14ac:dyDescent="0.15">
      <c r="A33" s="32">
        <f t="shared" si="0"/>
        <v>21</v>
      </c>
      <c r="B33" s="72" t="s">
        <v>39</v>
      </c>
      <c r="C33" s="34">
        <v>0</v>
      </c>
      <c r="D33" s="34">
        <v>1</v>
      </c>
      <c r="E33" s="34">
        <f t="shared" si="1"/>
        <v>1</v>
      </c>
      <c r="F33" s="63">
        <f t="shared" si="2"/>
        <v>0.1</v>
      </c>
      <c r="G33" s="69"/>
      <c r="H33" s="40"/>
      <c r="J33" s="70"/>
      <c r="K33" s="70"/>
      <c r="L33" s="70"/>
      <c r="M33" s="71"/>
    </row>
    <row r="34" spans="1:29" ht="20.100000000000001" hidden="1" customHeight="1" x14ac:dyDescent="0.15">
      <c r="A34" s="32">
        <f t="shared" si="0"/>
        <v>29</v>
      </c>
      <c r="B34" s="38" t="s">
        <v>55</v>
      </c>
      <c r="C34" s="34">
        <v>0</v>
      </c>
      <c r="D34" s="34">
        <v>0</v>
      </c>
      <c r="E34" s="34">
        <f t="shared" si="1"/>
        <v>0</v>
      </c>
      <c r="F34" s="73">
        <f t="shared" si="2"/>
        <v>0</v>
      </c>
      <c r="G34" s="69"/>
      <c r="H34" s="40"/>
      <c r="J34" s="70"/>
      <c r="K34" s="70"/>
      <c r="L34" s="70"/>
      <c r="M34" s="71"/>
    </row>
    <row r="35" spans="1:29" ht="20.100000000000001" hidden="1" customHeight="1" x14ac:dyDescent="0.15">
      <c r="A35" s="32">
        <f t="shared" si="0"/>
        <v>29</v>
      </c>
      <c r="B35" s="42" t="s">
        <v>40</v>
      </c>
      <c r="C35" s="34">
        <v>0</v>
      </c>
      <c r="D35" s="34">
        <v>0</v>
      </c>
      <c r="E35" s="34">
        <f t="shared" si="1"/>
        <v>0</v>
      </c>
      <c r="F35" s="73">
        <f t="shared" si="2"/>
        <v>0</v>
      </c>
      <c r="G35" s="69"/>
      <c r="H35" s="40"/>
      <c r="J35" s="70"/>
      <c r="K35" s="70"/>
      <c r="L35" s="70"/>
      <c r="M35" s="71"/>
    </row>
    <row r="36" spans="1:29" ht="20.100000000000001" hidden="1" customHeight="1" x14ac:dyDescent="0.15">
      <c r="A36" s="32">
        <f t="shared" si="0"/>
        <v>29</v>
      </c>
      <c r="B36" s="42" t="s">
        <v>41</v>
      </c>
      <c r="C36" s="34">
        <v>0</v>
      </c>
      <c r="D36" s="34">
        <v>0</v>
      </c>
      <c r="E36" s="34">
        <f>SUM(C36:D36)</f>
        <v>0</v>
      </c>
      <c r="F36" s="73">
        <f>ROUND(E36/$E$38,3)*100</f>
        <v>0</v>
      </c>
      <c r="G36" s="69"/>
      <c r="H36" s="40"/>
      <c r="J36" s="70"/>
      <c r="K36" s="70"/>
      <c r="L36" s="70"/>
      <c r="M36" s="71"/>
    </row>
    <row r="37" spans="1:29" ht="20.100000000000001" hidden="1" customHeight="1" x14ac:dyDescent="0.15">
      <c r="A37" s="32">
        <f t="shared" si="0"/>
        <v>29</v>
      </c>
      <c r="B37" s="38" t="s">
        <v>43</v>
      </c>
      <c r="C37" s="34">
        <v>0</v>
      </c>
      <c r="D37" s="34">
        <v>0</v>
      </c>
      <c r="E37" s="34">
        <f t="shared" si="1"/>
        <v>0</v>
      </c>
      <c r="F37" s="35">
        <f t="shared" si="2"/>
        <v>0</v>
      </c>
      <c r="G37" s="69"/>
      <c r="H37" s="40"/>
      <c r="J37" s="70"/>
      <c r="K37" s="70"/>
      <c r="L37" s="70"/>
      <c r="M37" s="71"/>
    </row>
    <row r="38" spans="1:29" ht="20.100000000000001" customHeight="1" x14ac:dyDescent="0.15">
      <c r="A38" s="74"/>
      <c r="B38" s="72" t="s">
        <v>44</v>
      </c>
      <c r="C38" s="75">
        <f>SUM(C6:C37)</f>
        <v>579</v>
      </c>
      <c r="D38" s="75">
        <f>SUM(D6:D37)</f>
        <v>494</v>
      </c>
      <c r="E38" s="75">
        <f>SUM(E6:E37)</f>
        <v>1073</v>
      </c>
      <c r="F38" s="76">
        <f>SUM(F6:F37)</f>
        <v>99.999999999999972</v>
      </c>
      <c r="G38" s="69"/>
      <c r="H38" s="40"/>
      <c r="I38" s="41" t="s">
        <v>45</v>
      </c>
      <c r="J38" s="70"/>
      <c r="K38" s="70"/>
      <c r="L38" s="70"/>
      <c r="M38" s="71"/>
    </row>
    <row r="39" spans="1:29" ht="18" customHeight="1" x14ac:dyDescent="0.15">
      <c r="A39" s="39"/>
      <c r="B39" s="36"/>
      <c r="C39" s="77"/>
      <c r="D39" s="77"/>
      <c r="E39" s="29"/>
      <c r="F39" s="39"/>
      <c r="G39" s="74"/>
      <c r="H39" s="40"/>
      <c r="I39" s="78" t="s">
        <v>46</v>
      </c>
      <c r="J39" s="49"/>
      <c r="K39" s="49"/>
      <c r="L39" s="49"/>
      <c r="M39" s="49"/>
    </row>
    <row r="40" spans="1:29" ht="18" customHeight="1" x14ac:dyDescent="0.15">
      <c r="A40" s="39"/>
      <c r="B40" s="36"/>
      <c r="C40" s="77"/>
      <c r="D40" s="77"/>
      <c r="E40" s="29"/>
      <c r="F40" s="39"/>
      <c r="G40" s="39"/>
      <c r="H40" s="40"/>
      <c r="I40" s="78" t="s">
        <v>57</v>
      </c>
      <c r="J40" s="49"/>
      <c r="K40" s="49"/>
      <c r="L40" s="49"/>
      <c r="M40" s="49"/>
    </row>
    <row r="41" spans="1:29" ht="18" customHeight="1" x14ac:dyDescent="0.15">
      <c r="A41" s="39"/>
      <c r="B41" s="36"/>
      <c r="C41" s="77"/>
      <c r="D41" s="77"/>
      <c r="E41" s="29"/>
      <c r="F41" s="39"/>
      <c r="G41" s="39"/>
      <c r="H41" s="40"/>
      <c r="V41" s="79"/>
      <c r="W41" s="79"/>
      <c r="X41" s="79"/>
      <c r="Y41" s="79"/>
      <c r="Z41" s="79"/>
      <c r="AA41" s="79"/>
      <c r="AB41" s="79"/>
      <c r="AC41" s="79"/>
    </row>
    <row r="42" spans="1:29" ht="18" customHeight="1" x14ac:dyDescent="0.15">
      <c r="A42" s="39"/>
      <c r="B42" s="80"/>
      <c r="C42" s="77"/>
      <c r="D42" s="77"/>
      <c r="E42" s="29"/>
      <c r="F42" s="39"/>
      <c r="G42" s="39"/>
      <c r="H42" s="40"/>
      <c r="Q42" s="79"/>
      <c r="R42" s="79"/>
      <c r="S42" s="79"/>
      <c r="T42" s="79"/>
      <c r="U42" s="79"/>
    </row>
    <row r="43" spans="1:29" ht="18" customHeight="1" x14ac:dyDescent="0.15">
      <c r="A43" s="74"/>
      <c r="B43" s="80"/>
      <c r="C43" s="77"/>
      <c r="D43" s="77"/>
      <c r="E43" s="77"/>
      <c r="F43" s="74"/>
      <c r="G43" s="39"/>
      <c r="H43" s="40"/>
    </row>
    <row r="44" spans="1:29" ht="18" customHeight="1" x14ac:dyDescent="0.15">
      <c r="A44" s="81"/>
      <c r="C44" s="81"/>
      <c r="D44" s="81"/>
      <c r="E44" s="81"/>
      <c r="F44" s="81"/>
      <c r="G44" s="74"/>
      <c r="H44" s="40"/>
    </row>
    <row r="45" spans="1:29" ht="18" customHeight="1" x14ac:dyDescent="0.15">
      <c r="G45" s="81"/>
      <c r="H45" s="82"/>
    </row>
    <row r="46" spans="1:29" ht="11.25" customHeight="1" x14ac:dyDescent="0.15">
      <c r="H46" s="81"/>
      <c r="N46" s="81"/>
      <c r="O46" s="81"/>
      <c r="P46" s="81"/>
      <c r="Q46" s="81"/>
    </row>
    <row r="48" spans="1:29" x14ac:dyDescent="0.15">
      <c r="I48" s="81"/>
      <c r="J48" s="81"/>
      <c r="K48" s="81"/>
      <c r="L48" s="81"/>
      <c r="M48" s="81"/>
    </row>
    <row r="51" spans="5:11" x14ac:dyDescent="0.15">
      <c r="E51" s="83"/>
    </row>
    <row r="56" spans="5:11" x14ac:dyDescent="0.15">
      <c r="K56" s="84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2018-09-06T09:31:26Z</dcterms:created>
  <dcterms:modified xsi:type="dcterms:W3CDTF">2018-09-06T09:36:46Z</dcterms:modified>
</cp:coreProperties>
</file>